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815" windowHeight="7110" activeTab="1"/>
  </bookViews>
  <sheets>
    <sheet name="RENDICION" sheetId="1" r:id="rId1"/>
    <sheet name="Anexo N°1" sheetId="2" r:id="rId2"/>
    <sheet name="Anexo N°2" sheetId="4" r:id="rId3"/>
    <sheet name=" Anexo N°3" sheetId="3" r:id="rId4"/>
    <sheet name="Anexo N°4" sheetId="5" r:id="rId5"/>
  </sheets>
  <calcPr calcId="124519"/>
</workbook>
</file>

<file path=xl/calcChain.xml><?xml version="1.0" encoding="utf-8"?>
<calcChain xmlns="http://schemas.openxmlformats.org/spreadsheetml/2006/main">
  <c r="F43" i="3"/>
  <c r="F34" i="1"/>
  <c r="H40"/>
  <c r="H13" l="1"/>
  <c r="E11" i="5"/>
  <c r="F33" i="3"/>
  <c r="G28" i="2"/>
  <c r="F25" i="3" l="1"/>
  <c r="H20" i="1" l="1"/>
  <c r="F15" i="3"/>
  <c r="E10" i="4"/>
  <c r="H27" i="1" l="1"/>
</calcChain>
</file>

<file path=xl/sharedStrings.xml><?xml version="1.0" encoding="utf-8"?>
<sst xmlns="http://schemas.openxmlformats.org/spreadsheetml/2006/main" count="191" uniqueCount="141">
  <si>
    <t>SECCIÓN I. IDENTIFICACIÓN.</t>
  </si>
  <si>
    <t>NOMBRE DE LA ACTIVIDAD:</t>
  </si>
  <si>
    <t>FECHA DE LA ACTIVIDAD:</t>
  </si>
  <si>
    <t>ACTIVIDAD A CARGO DE:</t>
  </si>
  <si>
    <t>SECCIÓN II. MONTOS PERCIBIDOS</t>
  </si>
  <si>
    <t>INGRESOS</t>
  </si>
  <si>
    <t>Sub total</t>
  </si>
  <si>
    <t>OTROS INGRESOS</t>
  </si>
  <si>
    <t>Monto</t>
  </si>
  <si>
    <t>TOTAL A RENDIR POR LA ACTIVIDAD</t>
  </si>
  <si>
    <t>SECCIÓN III. GASTOS INFORMADOS</t>
  </si>
  <si>
    <t>GASTO</t>
  </si>
  <si>
    <t>TOTAL GASTO INFORMADO</t>
  </si>
  <si>
    <t>FECHA DE INGRESO</t>
  </si>
  <si>
    <t>Nº DOCUMENTO</t>
  </si>
  <si>
    <t>PROVEEDOR</t>
  </si>
  <si>
    <t>DESCRIPCION</t>
  </si>
  <si>
    <t>MONTO</t>
  </si>
  <si>
    <t>Graduaciones y Licenciatura</t>
  </si>
  <si>
    <t>Paola Jaramillo Larenas. Coordinadora de Secundaria</t>
  </si>
  <si>
    <t>Ingresos por cursos</t>
  </si>
  <si>
    <t>Saldo año anterior</t>
  </si>
  <si>
    <t>N° de cursos</t>
  </si>
  <si>
    <t>Valor por curso</t>
  </si>
  <si>
    <t>Total 1</t>
  </si>
  <si>
    <t>FECHA DE EGRESO</t>
  </si>
  <si>
    <t>N° DOCUMENTO</t>
  </si>
  <si>
    <t>ESPECIFICACIONES</t>
  </si>
  <si>
    <t>TOTAL</t>
  </si>
  <si>
    <t>Anexo N°3</t>
  </si>
  <si>
    <t>Otros Aportes</t>
  </si>
  <si>
    <t>Gastos 1</t>
  </si>
  <si>
    <t>Anexo N°1</t>
  </si>
  <si>
    <t>Gastos 2</t>
  </si>
  <si>
    <t>Anexo N°2</t>
  </si>
  <si>
    <t>Especificaciones</t>
  </si>
  <si>
    <t>Aportes don Luis Fernández</t>
  </si>
  <si>
    <t>Aporte por cursos Licenciados y/o Graduados</t>
  </si>
  <si>
    <t>Otros aportes</t>
  </si>
  <si>
    <t xml:space="preserve"> Comercial "La Paloma" limitada</t>
  </si>
  <si>
    <t>Bolígrafos Parker</t>
  </si>
  <si>
    <t>Grabado bolígrafos</t>
  </si>
  <si>
    <t>Fotográfica Forestier S.A.</t>
  </si>
  <si>
    <t>Flores IV° Medios</t>
  </si>
  <si>
    <t>Arriendo de toldos para Licenciatura y Graduaciones</t>
  </si>
  <si>
    <t>Papelería y cintas</t>
  </si>
  <si>
    <t>Lápiz López</t>
  </si>
  <si>
    <t>Diplomas a la Permanencia</t>
  </si>
  <si>
    <t>Colaciones fuera de horario</t>
  </si>
  <si>
    <t>Fotografías Kínder</t>
  </si>
  <si>
    <t>Agua Mineral</t>
  </si>
  <si>
    <t>Florería Colibrí</t>
  </si>
  <si>
    <t>Documento emitido a contabilidad</t>
  </si>
  <si>
    <t>Comprobante de egreso N°10</t>
  </si>
  <si>
    <t>Comprobante de egreso N°11</t>
  </si>
  <si>
    <t>Comprobante de egreso N°12</t>
  </si>
  <si>
    <t>Comprobante de egreso N°13</t>
  </si>
  <si>
    <t>1° Básico A</t>
  </si>
  <si>
    <t>I° Medio A</t>
  </si>
  <si>
    <t>1° Básico B</t>
  </si>
  <si>
    <t>I° Medio B</t>
  </si>
  <si>
    <t>ANEXO N°4 DEVOLUCIONES</t>
  </si>
  <si>
    <t>ANEXO N°3 INGRESOS</t>
  </si>
  <si>
    <t xml:space="preserve">ANEXO N°1  GASTOS  </t>
  </si>
  <si>
    <t xml:space="preserve">ANEXO N°2 GASTOS </t>
  </si>
  <si>
    <t>Aportes Centro General de Padres</t>
  </si>
  <si>
    <t>10 de noviembre de 2017</t>
  </si>
  <si>
    <t>8 de diciembre de 2017</t>
  </si>
  <si>
    <t>DOCUMENTACION DE RESPALDO</t>
  </si>
  <si>
    <t>5 de octubre de 2017</t>
  </si>
  <si>
    <t xml:space="preserve"> José Antonio Serón Segovia (Librería)</t>
  </si>
  <si>
    <t>Bolígrafos Parker (50%)</t>
  </si>
  <si>
    <t>10 de octubre de 2017</t>
  </si>
  <si>
    <t>19 de octubre de 2017</t>
  </si>
  <si>
    <t>Lucy Joyas</t>
  </si>
  <si>
    <t>Supermercados Jumbo</t>
  </si>
  <si>
    <t>Velas ceremonia de la luz</t>
  </si>
  <si>
    <t>25 de octubre de 2017</t>
  </si>
  <si>
    <t>Cintas de regalo y lápiz para diplomas</t>
  </si>
  <si>
    <t>5 de noviembre de 2017</t>
  </si>
  <si>
    <t>Fotos IV° medios y 8° Básico</t>
  </si>
  <si>
    <t>6 de noviembre de 2017</t>
  </si>
  <si>
    <t>Librería "El Compás"</t>
  </si>
  <si>
    <t>Carpetas y cartulinas</t>
  </si>
  <si>
    <t>Almacén</t>
  </si>
  <si>
    <t>2 de noviembre de 2017</t>
  </si>
  <si>
    <t>Foto Stereo S.A.</t>
  </si>
  <si>
    <t>24 de noviembre de 2017</t>
  </si>
  <si>
    <t>Pastelería</t>
  </si>
  <si>
    <t>4 de diciembre de 2017</t>
  </si>
  <si>
    <t>7 de diciembre de 2017</t>
  </si>
  <si>
    <t>Cartulina</t>
  </si>
  <si>
    <t>Flores Licenciatura IV° Medio</t>
  </si>
  <si>
    <t>Flores Graduación 8° Y Kinder</t>
  </si>
  <si>
    <t>Productora de Eventos Match Pro Spa</t>
  </si>
  <si>
    <t>DOCUMENTACION DE RESPALDO (Comprobante de Egresos)</t>
  </si>
  <si>
    <t>26 de diciembre de 2017</t>
  </si>
  <si>
    <t>Lavado y planchado de fundas y alfombras</t>
  </si>
  <si>
    <t>DOCUMENTACION DE RESPALDO (Vale por)</t>
  </si>
  <si>
    <t>14 de septiembre de 2017</t>
  </si>
  <si>
    <t>2 de octubre de 2017</t>
  </si>
  <si>
    <t>3 de octubre de 2017</t>
  </si>
  <si>
    <t>4 de octubre de 2017</t>
  </si>
  <si>
    <t>Rossana Peña, Kínder A</t>
  </si>
  <si>
    <t>Carmen Carmona, 8° Básico A</t>
  </si>
  <si>
    <t>Jazmín Urrea, IV° Medio A</t>
  </si>
  <si>
    <t>Elisa Bascuñan, 8° Básico B</t>
  </si>
  <si>
    <t>Directiva kinder B, Transferencia</t>
  </si>
  <si>
    <t>Olga Lazcano, IV° medio B, Transferencia</t>
  </si>
  <si>
    <t>16 de noviembre de 2017</t>
  </si>
  <si>
    <t>5 de marzo de 2018</t>
  </si>
  <si>
    <t>Comprobante de ingreso N°20</t>
  </si>
  <si>
    <t>9 de noviembre de 2017</t>
  </si>
  <si>
    <t>Comprobante de Ingreso N°17</t>
  </si>
  <si>
    <t>Cooperación Centro de padres reconocimiento a la permanencia (grabados y bolígrafos)</t>
  </si>
  <si>
    <t>14 de diciembre de 2017</t>
  </si>
  <si>
    <t>Colaboración primera lectura arriendo toldo y flores</t>
  </si>
  <si>
    <t>Comprobante de Ingreso N°18</t>
  </si>
  <si>
    <t>Comprobante de Ingreso N°19</t>
  </si>
  <si>
    <t>Papelería para primera lectura</t>
  </si>
  <si>
    <t>Centro General de Padres y Apoderados</t>
  </si>
  <si>
    <t>6 de marzo de 2018</t>
  </si>
  <si>
    <t>Traspaso Coordinación</t>
  </si>
  <si>
    <t>Ajuste redondeo</t>
  </si>
  <si>
    <t>SECCIÓN IV. DEVOLUCIONES</t>
  </si>
  <si>
    <t>Excedentes</t>
  </si>
  <si>
    <t>Especificación</t>
  </si>
  <si>
    <t>Ingresos Totales</t>
  </si>
  <si>
    <t>Gastos Totales</t>
  </si>
  <si>
    <t>Excedente</t>
  </si>
  <si>
    <t xml:space="preserve"> INGRESOS</t>
  </si>
  <si>
    <t>Anexo N°4</t>
  </si>
  <si>
    <t>Devolución 1° Básico A 2018</t>
  </si>
  <si>
    <t>Devolución I° Medio A 2018</t>
  </si>
  <si>
    <t>Devolución 1° Básico B 2018</t>
  </si>
  <si>
    <t>Devolución I° Medio B 2018</t>
  </si>
  <si>
    <t xml:space="preserve"> de marzo de 2017</t>
  </si>
  <si>
    <t xml:space="preserve">DEVOLUCIONES </t>
  </si>
  <si>
    <t xml:space="preserve">      RENDICIÓN DE CUENTA PÚBLICA                            ACTIVIDADES  AÑO 2017</t>
  </si>
  <si>
    <t>Toldos de Licenciatura y Graduaciones 2017</t>
  </si>
  <si>
    <t>1 de marzo de 2018(arriendo de 2017)</t>
  </si>
</sst>
</file>

<file path=xl/styles.xml><?xml version="1.0" encoding="utf-8"?>
<styleSheet xmlns="http://schemas.openxmlformats.org/spreadsheetml/2006/main">
  <numFmts count="6">
    <numFmt numFmtId="164" formatCode="&quot;$&quot;\ #,##0;[Red]\-&quot;$&quot;\ #,##0"/>
    <numFmt numFmtId="165" formatCode="&quot;$&quot;#,##0\ ;&quot;$&quot;\(#,##0\)"/>
    <numFmt numFmtId="166" formatCode="&quot;$&quot;\ #,##0"/>
    <numFmt numFmtId="167" formatCode="m/d/yyyy;@"/>
    <numFmt numFmtId="168" formatCode="mmm\-yy;@"/>
    <numFmt numFmtId="169" formatCode="&quot;$&quot;#,##0"/>
  </numFmts>
  <fonts count="66">
    <font>
      <sz val="10"/>
      <color rgb="FF000000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 Black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sz val="8"/>
      <color rgb="FF00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 Black"/>
      <family val="2"/>
    </font>
    <font>
      <b/>
      <sz val="18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22"/>
      <color rgb="FF000000"/>
      <name val="Calibri"/>
      <family val="2"/>
    </font>
    <font>
      <sz val="22"/>
      <color rgb="FF000000"/>
      <name val="Arial"/>
      <family val="2"/>
    </font>
    <font>
      <b/>
      <sz val="11"/>
      <color rgb="FFFFFFFF"/>
      <name val="Calibri"/>
      <family val="2"/>
    </font>
    <font>
      <sz val="16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 applyAlignment="1">
      <alignment wrapText="1"/>
    </xf>
    <xf numFmtId="0" fontId="2" fillId="0" borderId="2" xfId="0" applyFont="1" applyBorder="1"/>
    <xf numFmtId="166" fontId="5" fillId="3" borderId="4" xfId="0" applyNumberFormat="1" applyFont="1" applyFill="1" applyBorder="1" applyAlignment="1">
      <alignment vertical="center"/>
    </xf>
    <xf numFmtId="168" fontId="16" fillId="0" borderId="0" xfId="0" applyNumberFormat="1" applyFont="1" applyAlignment="1">
      <alignment horizontal="center"/>
    </xf>
    <xf numFmtId="0" fontId="20" fillId="0" borderId="7" xfId="0" applyFont="1" applyBorder="1"/>
    <xf numFmtId="0" fontId="23" fillId="0" borderId="9" xfId="0" applyFont="1" applyBorder="1" applyAlignment="1">
      <alignment horizontal="right"/>
    </xf>
    <xf numFmtId="0" fontId="24" fillId="0" borderId="0" xfId="0" applyFont="1"/>
    <xf numFmtId="0" fontId="25" fillId="7" borderId="10" xfId="0" applyFont="1" applyFill="1" applyBorder="1" applyAlignment="1">
      <alignment horizontal="center" vertical="center" wrapText="1"/>
    </xf>
    <xf numFmtId="0" fontId="27" fillId="0" borderId="12" xfId="0" applyFont="1" applyBorder="1"/>
    <xf numFmtId="3" fontId="30" fillId="0" borderId="0" xfId="0" applyNumberFormat="1" applyFont="1"/>
    <xf numFmtId="0" fontId="31" fillId="0" borderId="0" xfId="0" applyFont="1"/>
    <xf numFmtId="0" fontId="32" fillId="0" borderId="0" xfId="0" applyFont="1"/>
    <xf numFmtId="3" fontId="36" fillId="0" borderId="0" xfId="0" applyNumberFormat="1" applyFont="1"/>
    <xf numFmtId="0" fontId="37" fillId="0" borderId="15" xfId="0" applyFont="1" applyBorder="1"/>
    <xf numFmtId="3" fontId="41" fillId="0" borderId="0" xfId="0" applyNumberFormat="1" applyFont="1"/>
    <xf numFmtId="0" fontId="45" fillId="0" borderId="21" xfId="0" applyFont="1" applyBorder="1"/>
    <xf numFmtId="168" fontId="47" fillId="0" borderId="0" xfId="0" applyNumberFormat="1" applyFont="1" applyAlignment="1">
      <alignment horizontal="center"/>
    </xf>
    <xf numFmtId="166" fontId="49" fillId="0" borderId="23" xfId="0" applyNumberFormat="1" applyFont="1" applyBorder="1"/>
    <xf numFmtId="0" fontId="50" fillId="0" borderId="0" xfId="0" applyFont="1"/>
    <xf numFmtId="0" fontId="51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31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1" fillId="0" borderId="0" xfId="0" applyFont="1"/>
    <xf numFmtId="0" fontId="48" fillId="0" borderId="22" xfId="0" applyFont="1" applyBorder="1" applyAlignment="1">
      <alignment horizontal="center"/>
    </xf>
    <xf numFmtId="0" fontId="56" fillId="0" borderId="15" xfId="0" applyFont="1" applyBorder="1"/>
    <xf numFmtId="0" fontId="56" fillId="0" borderId="9" xfId="0" applyFont="1" applyBorder="1" applyAlignment="1">
      <alignment horizontal="right"/>
    </xf>
    <xf numFmtId="166" fontId="56" fillId="0" borderId="23" xfId="0" applyNumberFormat="1" applyFont="1" applyBorder="1"/>
    <xf numFmtId="0" fontId="56" fillId="0" borderId="2" xfId="0" applyFont="1" applyBorder="1"/>
    <xf numFmtId="0" fontId="56" fillId="0" borderId="0" xfId="0" applyFont="1"/>
    <xf numFmtId="0" fontId="57" fillId="0" borderId="0" xfId="0" applyFont="1" applyAlignment="1">
      <alignment wrapText="1"/>
    </xf>
    <xf numFmtId="0" fontId="53" fillId="0" borderId="0" xfId="0" applyFont="1" applyBorder="1"/>
    <xf numFmtId="0" fontId="31" fillId="0" borderId="0" xfId="0" applyFont="1" applyBorder="1"/>
    <xf numFmtId="0" fontId="61" fillId="0" borderId="0" xfId="0" applyFont="1"/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165" fontId="61" fillId="0" borderId="0" xfId="0" applyNumberFormat="1" applyFont="1" applyBorder="1" applyAlignment="1">
      <alignment horizontal="center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0" fontId="61" fillId="0" borderId="32" xfId="0" applyFont="1" applyBorder="1" applyAlignment="1">
      <alignment horizontal="center" wrapText="1"/>
    </xf>
    <xf numFmtId="0" fontId="61" fillId="0" borderId="33" xfId="0" applyFont="1" applyBorder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164" fontId="61" fillId="0" borderId="34" xfId="0" applyNumberFormat="1" applyFont="1" applyBorder="1" applyAlignment="1">
      <alignment wrapText="1"/>
    </xf>
    <xf numFmtId="0" fontId="61" fillId="0" borderId="32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165" fontId="61" fillId="0" borderId="39" xfId="0" applyNumberFormat="1" applyFont="1" applyBorder="1" applyAlignment="1">
      <alignment horizontal="right"/>
    </xf>
    <xf numFmtId="0" fontId="61" fillId="0" borderId="33" xfId="0" applyFont="1" applyBorder="1" applyAlignment="1">
      <alignment wrapText="1"/>
    </xf>
    <xf numFmtId="167" fontId="9" fillId="0" borderId="6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42" fillId="0" borderId="0" xfId="0" applyFont="1" applyBorder="1"/>
    <xf numFmtId="0" fontId="15" fillId="0" borderId="0" xfId="0" applyFont="1" applyBorder="1"/>
    <xf numFmtId="0" fontId="29" fillId="0" borderId="0" xfId="0" applyFont="1" applyBorder="1"/>
    <xf numFmtId="0" fontId="54" fillId="0" borderId="0" xfId="0" applyFont="1" applyBorder="1"/>
    <xf numFmtId="0" fontId="17" fillId="0" borderId="0" xfId="0" applyFont="1" applyBorder="1"/>
    <xf numFmtId="0" fontId="61" fillId="0" borderId="33" xfId="0" applyFont="1" applyBorder="1" applyAlignment="1">
      <alignment horizontal="left" wrapText="1"/>
    </xf>
    <xf numFmtId="165" fontId="61" fillId="0" borderId="34" xfId="0" applyNumberFormat="1" applyFont="1" applyBorder="1" applyAlignment="1">
      <alignment horizontal="right"/>
    </xf>
    <xf numFmtId="0" fontId="31" fillId="0" borderId="0" xfId="0" applyFont="1"/>
    <xf numFmtId="0" fontId="64" fillId="7" borderId="10" xfId="0" applyFont="1" applyFill="1" applyBorder="1" applyAlignment="1">
      <alignment horizontal="center" vertical="center" wrapText="1"/>
    </xf>
    <xf numFmtId="0" fontId="37" fillId="0" borderId="0" xfId="0" applyFont="1" applyBorder="1"/>
    <xf numFmtId="0" fontId="2" fillId="0" borderId="0" xfId="0" applyFont="1" applyBorder="1"/>
    <xf numFmtId="0" fontId="55" fillId="0" borderId="33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5" fontId="56" fillId="0" borderId="33" xfId="0" applyNumberFormat="1" applyFont="1" applyBorder="1" applyAlignment="1">
      <alignment horizontal="center"/>
    </xf>
    <xf numFmtId="165" fontId="55" fillId="0" borderId="33" xfId="0" applyNumberFormat="1" applyFont="1" applyBorder="1" applyAlignment="1">
      <alignment horizontal="center"/>
    </xf>
    <xf numFmtId="167" fontId="9" fillId="0" borderId="41" xfId="0" applyNumberFormat="1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30" xfId="0" applyFont="1" applyBorder="1" applyAlignment="1">
      <alignment wrapText="1"/>
    </xf>
    <xf numFmtId="165" fontId="61" fillId="0" borderId="31" xfId="0" applyNumberFormat="1" applyFont="1" applyBorder="1" applyAlignment="1">
      <alignment horizontal="right"/>
    </xf>
    <xf numFmtId="0" fontId="61" fillId="0" borderId="35" xfId="0" applyFont="1" applyBorder="1" applyAlignment="1">
      <alignment horizontal="center" wrapText="1"/>
    </xf>
    <xf numFmtId="0" fontId="61" fillId="0" borderId="36" xfId="0" applyFont="1" applyBorder="1" applyAlignment="1">
      <alignment horizontal="center" wrapText="1"/>
    </xf>
    <xf numFmtId="0" fontId="61" fillId="0" borderId="42" xfId="0" applyFont="1" applyBorder="1" applyAlignment="1">
      <alignment horizontal="center"/>
    </xf>
    <xf numFmtId="165" fontId="61" fillId="0" borderId="43" xfId="0" applyNumberFormat="1" applyFont="1" applyBorder="1" applyAlignment="1">
      <alignment horizontal="right"/>
    </xf>
    <xf numFmtId="0" fontId="61" fillId="0" borderId="36" xfId="0" applyFont="1" applyBorder="1" applyAlignment="1">
      <alignment wrapText="1"/>
    </xf>
    <xf numFmtId="1" fontId="46" fillId="0" borderId="33" xfId="0" applyNumberFormat="1" applyFont="1" applyBorder="1" applyAlignment="1">
      <alignment horizontal="center"/>
    </xf>
    <xf numFmtId="0" fontId="31" fillId="0" borderId="0" xfId="0" applyFont="1"/>
    <xf numFmtId="0" fontId="56" fillId="0" borderId="33" xfId="0" applyFont="1" applyBorder="1" applyAlignment="1">
      <alignment horizontal="center"/>
    </xf>
    <xf numFmtId="0" fontId="2" fillId="0" borderId="21" xfId="0" applyFont="1" applyBorder="1"/>
    <xf numFmtId="0" fontId="1" fillId="0" borderId="23" xfId="0" applyFont="1" applyBorder="1" applyAlignment="1">
      <alignment horizontal="right"/>
    </xf>
    <xf numFmtId="169" fontId="0" fillId="0" borderId="1" xfId="0" applyNumberFormat="1" applyBorder="1" applyAlignment="1">
      <alignment wrapText="1"/>
    </xf>
    <xf numFmtId="167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165" fontId="61" fillId="0" borderId="37" xfId="0" applyNumberFormat="1" applyFont="1" applyBorder="1" applyAlignment="1">
      <alignment horizontal="right"/>
    </xf>
    <xf numFmtId="0" fontId="61" fillId="0" borderId="44" xfId="0" applyFont="1" applyBorder="1" applyAlignment="1">
      <alignment horizontal="center"/>
    </xf>
    <xf numFmtId="0" fontId="61" fillId="0" borderId="44" xfId="0" applyFont="1" applyBorder="1" applyAlignment="1">
      <alignment wrapText="1"/>
    </xf>
    <xf numFmtId="166" fontId="10" fillId="5" borderId="45" xfId="0" applyNumberFormat="1" applyFont="1" applyFill="1" applyBorder="1" applyAlignment="1">
      <alignment vertical="center"/>
    </xf>
    <xf numFmtId="0" fontId="19" fillId="6" borderId="26" xfId="0" applyFont="1" applyFill="1" applyBorder="1"/>
    <xf numFmtId="0" fontId="19" fillId="6" borderId="25" xfId="0" applyFont="1" applyFill="1" applyBorder="1"/>
    <xf numFmtId="0" fontId="64" fillId="7" borderId="46" xfId="0" applyFont="1" applyFill="1" applyBorder="1" applyAlignment="1">
      <alignment horizontal="center" vertical="center" wrapText="1"/>
    </xf>
    <xf numFmtId="0" fontId="25" fillId="7" borderId="46" xfId="0" applyFont="1" applyFill="1" applyBorder="1" applyAlignment="1">
      <alignment horizontal="center" vertical="center" wrapText="1"/>
    </xf>
    <xf numFmtId="166" fontId="56" fillId="0" borderId="47" xfId="0" applyNumberFormat="1" applyFont="1" applyBorder="1"/>
    <xf numFmtId="166" fontId="38" fillId="0" borderId="45" xfId="0" applyNumberFormat="1" applyFont="1" applyBorder="1" applyAlignment="1">
      <alignment vertical="center"/>
    </xf>
    <xf numFmtId="166" fontId="56" fillId="0" borderId="23" xfId="0" applyNumberFormat="1" applyFont="1" applyBorder="1" applyAlignment="1"/>
    <xf numFmtId="165" fontId="56" fillId="0" borderId="48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165" fontId="1" fillId="14" borderId="33" xfId="0" applyNumberFormat="1" applyFont="1" applyFill="1" applyBorder="1" applyAlignment="1">
      <alignment horizontal="center"/>
    </xf>
    <xf numFmtId="165" fontId="56" fillId="14" borderId="33" xfId="0" applyNumberFormat="1" applyFont="1" applyFill="1" applyBorder="1" applyAlignment="1">
      <alignment horizontal="center"/>
    </xf>
    <xf numFmtId="0" fontId="26" fillId="8" borderId="18" xfId="0" applyFont="1" applyFill="1" applyBorder="1" applyAlignment="1">
      <alignment horizontal="right" vertical="center"/>
    </xf>
    <xf numFmtId="0" fontId="26" fillId="8" borderId="26" xfId="0" applyFont="1" applyFill="1" applyBorder="1" applyAlignment="1">
      <alignment horizontal="right" vertical="center"/>
    </xf>
    <xf numFmtId="0" fontId="26" fillId="8" borderId="25" xfId="0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" fillId="4" borderId="18" xfId="0" applyFont="1" applyFill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18" fillId="0" borderId="27" xfId="0" applyFont="1" applyBorder="1" applyAlignment="1">
      <alignment horizontal="left"/>
    </xf>
    <xf numFmtId="0" fontId="21" fillId="0" borderId="0" xfId="0" applyFont="1"/>
    <xf numFmtId="0" fontId="24" fillId="0" borderId="0" xfId="0" applyFont="1"/>
    <xf numFmtId="0" fontId="40" fillId="11" borderId="18" xfId="0" applyFont="1" applyFill="1" applyBorder="1" applyAlignment="1">
      <alignment horizontal="center" vertical="center"/>
    </xf>
    <xf numFmtId="0" fontId="40" fillId="11" borderId="26" xfId="0" applyFont="1" applyFill="1" applyBorder="1" applyAlignment="1">
      <alignment horizontal="center" vertical="center"/>
    </xf>
    <xf numFmtId="0" fontId="40" fillId="11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56" fillId="0" borderId="18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8" xfId="0" applyFont="1" applyBorder="1" applyAlignment="1">
      <alignment horizontal="center"/>
    </xf>
    <xf numFmtId="0" fontId="26" fillId="8" borderId="11" xfId="0" applyFont="1" applyFill="1" applyBorder="1" applyAlignment="1">
      <alignment horizontal="right" vertical="center"/>
    </xf>
    <xf numFmtId="0" fontId="52" fillId="13" borderId="26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 wrapText="1"/>
    </xf>
    <xf numFmtId="0" fontId="34" fillId="9" borderId="2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1" fillId="0" borderId="0" xfId="0" applyFont="1"/>
    <xf numFmtId="0" fontId="4" fillId="7" borderId="18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43" fillId="12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9" fontId="23" fillId="0" borderId="18" xfId="0" applyNumberFormat="1" applyFont="1" applyBorder="1" applyAlignment="1">
      <alignment horizontal="right"/>
    </xf>
    <xf numFmtId="169" fontId="0" fillId="0" borderId="25" xfId="0" applyNumberFormat="1" applyBorder="1" applyAlignment="1"/>
    <xf numFmtId="0" fontId="56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wrapText="1"/>
    </xf>
    <xf numFmtId="0" fontId="56" fillId="4" borderId="18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56" fillId="10" borderId="18" xfId="0" applyFont="1" applyFill="1" applyBorder="1" applyAlignment="1">
      <alignment horizontal="left" vertical="center" wrapText="1"/>
    </xf>
    <xf numFmtId="0" fontId="56" fillId="10" borderId="26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169" fontId="23" fillId="0" borderId="18" xfId="0" applyNumberFormat="1" applyFont="1" applyBorder="1" applyAlignment="1">
      <alignment horizontal="center"/>
    </xf>
    <xf numFmtId="169" fontId="23" fillId="0" borderId="26" xfId="0" applyNumberFormat="1" applyFont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169" fontId="56" fillId="0" borderId="18" xfId="0" applyNumberFormat="1" applyFont="1" applyBorder="1" applyAlignment="1">
      <alignment horizontal="center"/>
    </xf>
    <xf numFmtId="169" fontId="56" fillId="0" borderId="26" xfId="0" applyNumberFormat="1" applyFont="1" applyBorder="1" applyAlignment="1">
      <alignment horizontal="center"/>
    </xf>
    <xf numFmtId="169" fontId="56" fillId="0" borderId="25" xfId="0" applyNumberFormat="1" applyFont="1" applyBorder="1" applyAlignment="1">
      <alignment horizontal="center"/>
    </xf>
    <xf numFmtId="0" fontId="25" fillId="7" borderId="1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9" fillId="0" borderId="5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3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167" fontId="1" fillId="14" borderId="3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1943100" cy="704850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43100" cy="704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opLeftCell="A25" workbookViewId="0">
      <selection activeCell="I8" sqref="I8"/>
    </sheetView>
  </sheetViews>
  <sheetFormatPr baseColWidth="10" defaultColWidth="12.140625" defaultRowHeight="15" customHeight="1"/>
  <cols>
    <col min="1" max="1" width="6.7109375" customWidth="1"/>
    <col min="2" max="2" width="15.5703125" customWidth="1"/>
    <col min="5" max="5" width="22.5703125" customWidth="1"/>
    <col min="6" max="6" width="14.7109375" customWidth="1"/>
    <col min="7" max="7" width="16" customWidth="1"/>
    <col min="8" max="8" width="10.5703125" bestFit="1" customWidth="1"/>
  </cols>
  <sheetData>
    <row r="1" spans="1:14" ht="51.75" customHeight="1">
      <c r="A1" s="10"/>
      <c r="B1" s="10"/>
      <c r="C1" s="127" t="s">
        <v>138</v>
      </c>
      <c r="D1" s="127"/>
      <c r="E1" s="127"/>
      <c r="F1" s="127"/>
      <c r="G1" s="127"/>
      <c r="H1" s="127"/>
      <c r="I1" s="10"/>
      <c r="J1" s="10"/>
      <c r="K1" s="10"/>
      <c r="L1" s="10"/>
      <c r="M1" s="10"/>
      <c r="N1" s="10"/>
    </row>
    <row r="2" spans="1:14" ht="36" customHeight="1">
      <c r="A2" s="10"/>
      <c r="B2" s="19"/>
      <c r="C2" s="127"/>
      <c r="D2" s="127"/>
      <c r="E2" s="127"/>
      <c r="F2" s="127"/>
      <c r="G2" s="127"/>
      <c r="H2" s="127"/>
      <c r="I2" s="10"/>
      <c r="J2" s="10"/>
      <c r="K2" s="10"/>
      <c r="L2" s="10"/>
      <c r="M2" s="10"/>
      <c r="N2" s="10"/>
    </row>
    <row r="3" spans="1:14">
      <c r="A3" s="10"/>
      <c r="B3" s="113"/>
      <c r="C3" s="113"/>
      <c r="D3" s="113"/>
      <c r="E3" s="113"/>
      <c r="F3" s="113"/>
      <c r="G3" s="113"/>
      <c r="H3" s="113"/>
      <c r="I3" s="10"/>
      <c r="J3" s="10"/>
      <c r="K3" s="10"/>
      <c r="L3" s="10"/>
      <c r="M3" s="10"/>
      <c r="N3" s="10"/>
    </row>
    <row r="4" spans="1:14" ht="18.75" customHeight="1">
      <c r="A4" s="10"/>
      <c r="B4" s="128" t="s">
        <v>0</v>
      </c>
      <c r="C4" s="128"/>
      <c r="D4" s="128"/>
      <c r="E4" s="128"/>
      <c r="F4" s="128"/>
      <c r="G4" s="128"/>
      <c r="H4" s="128"/>
      <c r="I4" s="3"/>
      <c r="J4" s="16"/>
      <c r="K4" s="10"/>
      <c r="L4" s="10"/>
      <c r="M4" s="10"/>
      <c r="N4" s="10"/>
    </row>
    <row r="5" spans="1:14" ht="16.5" customHeight="1">
      <c r="A5" s="113"/>
      <c r="B5" s="113"/>
      <c r="C5" s="129"/>
      <c r="D5" s="129"/>
      <c r="E5" s="113"/>
      <c r="F5" s="129"/>
      <c r="G5" s="129"/>
      <c r="H5" s="129"/>
      <c r="I5" s="10"/>
      <c r="J5" s="6"/>
      <c r="K5" s="10"/>
      <c r="L5" s="10"/>
      <c r="M5" s="10"/>
      <c r="N5" s="10"/>
    </row>
    <row r="6" spans="1:14" ht="24" customHeight="1">
      <c r="A6" s="13"/>
      <c r="B6" s="130" t="s">
        <v>1</v>
      </c>
      <c r="C6" s="131"/>
      <c r="D6" s="132"/>
      <c r="E6" s="133" t="s">
        <v>18</v>
      </c>
      <c r="F6" s="134"/>
      <c r="G6" s="134"/>
      <c r="H6" s="135"/>
      <c r="I6" s="8"/>
      <c r="J6" s="9"/>
      <c r="K6" s="10"/>
      <c r="L6" s="10"/>
      <c r="M6" s="10"/>
      <c r="N6" s="10"/>
    </row>
    <row r="7" spans="1:14" ht="24" customHeight="1">
      <c r="A7" s="4"/>
      <c r="B7" s="130" t="s">
        <v>2</v>
      </c>
      <c r="C7" s="131"/>
      <c r="D7" s="131"/>
      <c r="E7" s="136" t="s">
        <v>66</v>
      </c>
      <c r="F7" s="137"/>
      <c r="G7" s="136" t="s">
        <v>67</v>
      </c>
      <c r="H7" s="138"/>
      <c r="I7" s="15"/>
      <c r="J7" s="14"/>
      <c r="K7" s="10"/>
      <c r="L7" s="10"/>
      <c r="M7" s="10"/>
      <c r="N7" s="10"/>
    </row>
    <row r="8" spans="1:14" ht="27" customHeight="1">
      <c r="A8" s="13"/>
      <c r="B8" s="130" t="s">
        <v>3</v>
      </c>
      <c r="C8" s="131"/>
      <c r="D8" s="132"/>
      <c r="E8" s="139" t="s">
        <v>19</v>
      </c>
      <c r="F8" s="140"/>
      <c r="G8" s="140"/>
      <c r="H8" s="141"/>
      <c r="I8" s="8"/>
      <c r="J8" s="9"/>
      <c r="K8" s="10"/>
      <c r="L8" s="10"/>
      <c r="M8" s="10"/>
      <c r="N8" s="10"/>
    </row>
    <row r="9" spans="1:14" ht="25.5" customHeight="1">
      <c r="A9" s="113"/>
      <c r="B9" s="113"/>
      <c r="C9" s="113"/>
      <c r="D9" s="113"/>
      <c r="E9" s="113"/>
      <c r="F9" s="113"/>
      <c r="G9" s="113"/>
      <c r="H9" s="113"/>
      <c r="I9" s="18"/>
      <c r="J9" s="18"/>
      <c r="K9" s="10"/>
      <c r="L9" s="10"/>
      <c r="M9" s="10"/>
      <c r="N9" s="10"/>
    </row>
    <row r="10" spans="1:14" ht="18.75" customHeight="1">
      <c r="A10" s="10"/>
      <c r="B10" s="119" t="s">
        <v>4</v>
      </c>
      <c r="C10" s="147"/>
      <c r="D10" s="147"/>
      <c r="E10" s="147"/>
      <c r="F10" s="147"/>
      <c r="G10" s="147"/>
      <c r="H10" s="147"/>
      <c r="I10" s="18"/>
      <c r="J10" s="18"/>
      <c r="K10" s="10"/>
      <c r="L10" s="10"/>
      <c r="M10" s="10"/>
      <c r="N10" s="10"/>
    </row>
    <row r="11" spans="1:14" s="10" customFormat="1" ht="18.75" customHeight="1">
      <c r="A11" s="13"/>
      <c r="B11" s="151" t="s">
        <v>5</v>
      </c>
      <c r="C11" s="143"/>
      <c r="D11" s="143"/>
      <c r="E11" s="143"/>
      <c r="F11" s="98"/>
      <c r="G11" s="98"/>
      <c r="H11" s="99"/>
      <c r="I11" s="18"/>
      <c r="J11" s="18"/>
    </row>
    <row r="12" spans="1:14" s="10" customFormat="1" ht="20.25" customHeight="1">
      <c r="A12" s="13"/>
      <c r="B12" s="152" t="s">
        <v>20</v>
      </c>
      <c r="C12" s="153"/>
      <c r="D12" s="160" t="s">
        <v>22</v>
      </c>
      <c r="E12" s="145"/>
      <c r="F12" s="156" t="s">
        <v>23</v>
      </c>
      <c r="G12" s="157"/>
      <c r="H12" s="27" t="s">
        <v>6</v>
      </c>
      <c r="I12" s="8"/>
      <c r="J12" s="18"/>
    </row>
    <row r="13" spans="1:14" s="10" customFormat="1" ht="17.25" customHeight="1">
      <c r="B13" s="154"/>
      <c r="C13" s="155"/>
      <c r="D13" s="161">
        <v>6</v>
      </c>
      <c r="E13" s="145"/>
      <c r="F13" s="158">
        <v>170000</v>
      </c>
      <c r="G13" s="159"/>
      <c r="H13" s="89">
        <f>MMULT(D13,F13)</f>
        <v>1020000</v>
      </c>
      <c r="I13" s="1"/>
    </row>
    <row r="14" spans="1:14" s="10" customFormat="1" ht="17.25" customHeight="1">
      <c r="A14" s="13"/>
      <c r="B14" s="148" t="s">
        <v>130</v>
      </c>
      <c r="C14" s="149"/>
      <c r="D14" s="149"/>
      <c r="E14" s="149"/>
      <c r="F14" s="123"/>
      <c r="G14" s="64" t="s">
        <v>35</v>
      </c>
      <c r="H14" s="7" t="s">
        <v>8</v>
      </c>
      <c r="I14" s="1"/>
    </row>
    <row r="15" spans="1:14" s="10" customFormat="1" ht="17.25" customHeight="1">
      <c r="A15" s="13"/>
      <c r="B15" s="114" t="s">
        <v>21</v>
      </c>
      <c r="C15" s="150"/>
      <c r="D15" s="150"/>
      <c r="E15" s="150"/>
      <c r="F15" s="116"/>
      <c r="G15" s="5"/>
      <c r="H15" s="17">
        <v>0</v>
      </c>
      <c r="I15" s="1"/>
    </row>
    <row r="16" spans="1:14" s="10" customFormat="1" ht="17.25" customHeight="1">
      <c r="A16" s="13"/>
      <c r="B16" s="162" t="s">
        <v>37</v>
      </c>
      <c r="C16" s="163"/>
      <c r="D16" s="163"/>
      <c r="E16" s="163"/>
      <c r="F16" s="116"/>
      <c r="G16" s="29" t="s">
        <v>29</v>
      </c>
      <c r="H16" s="17">
        <v>1020000</v>
      </c>
      <c r="I16" s="1"/>
    </row>
    <row r="17" spans="1:14" s="10" customFormat="1" ht="17.25" customHeight="1">
      <c r="A17" s="13"/>
      <c r="B17" s="162" t="s">
        <v>36</v>
      </c>
      <c r="C17" s="115"/>
      <c r="D17" s="115"/>
      <c r="E17" s="115"/>
      <c r="F17" s="116"/>
      <c r="G17" s="29" t="s">
        <v>29</v>
      </c>
      <c r="H17" s="30">
        <v>224125</v>
      </c>
      <c r="I17" s="1"/>
    </row>
    <row r="18" spans="1:14" s="85" customFormat="1" ht="17.25" customHeight="1">
      <c r="A18" s="13"/>
      <c r="B18" s="114" t="s">
        <v>65</v>
      </c>
      <c r="C18" s="115"/>
      <c r="D18" s="115"/>
      <c r="E18" s="115"/>
      <c r="F18" s="116"/>
      <c r="G18" s="88" t="s">
        <v>29</v>
      </c>
      <c r="H18" s="30">
        <v>127500</v>
      </c>
      <c r="I18" s="87"/>
    </row>
    <row r="19" spans="1:14" s="33" customFormat="1" ht="17.25" customHeight="1">
      <c r="A19" s="28"/>
      <c r="B19" s="164" t="s">
        <v>38</v>
      </c>
      <c r="C19" s="165"/>
      <c r="D19" s="165"/>
      <c r="E19" s="165"/>
      <c r="F19" s="116"/>
      <c r="G19" s="29" t="s">
        <v>29</v>
      </c>
      <c r="H19" s="30">
        <v>119435</v>
      </c>
      <c r="I19" s="31"/>
      <c r="J19" s="32"/>
      <c r="K19" s="32"/>
      <c r="L19" s="32"/>
      <c r="M19" s="32"/>
      <c r="N19" s="32"/>
    </row>
    <row r="20" spans="1:14" ht="17.25" customHeight="1">
      <c r="A20" s="13"/>
      <c r="B20" s="110" t="s">
        <v>9</v>
      </c>
      <c r="C20" s="111"/>
      <c r="D20" s="111"/>
      <c r="E20" s="111"/>
      <c r="F20" s="111"/>
      <c r="G20" s="112"/>
      <c r="H20" s="2">
        <f>SUM(H15:H19)</f>
        <v>1491060</v>
      </c>
      <c r="I20" s="1"/>
      <c r="J20" s="10"/>
      <c r="K20" s="10"/>
      <c r="L20" s="10"/>
      <c r="M20" s="10"/>
      <c r="N20" s="10"/>
    </row>
    <row r="21" spans="1:14" ht="15.75" customHeight="1">
      <c r="A21" s="113"/>
      <c r="B21" s="113"/>
      <c r="C21" s="113"/>
      <c r="D21" s="113"/>
      <c r="E21" s="113"/>
      <c r="F21" s="113"/>
      <c r="G21" s="113"/>
      <c r="H21" s="113"/>
      <c r="I21" s="10"/>
      <c r="J21" s="10"/>
      <c r="K21" s="10"/>
      <c r="L21" s="10"/>
      <c r="M21" s="10"/>
      <c r="N21" s="10"/>
    </row>
    <row r="22" spans="1:14" ht="15.75" customHeight="1">
      <c r="A22" s="10"/>
      <c r="B22" s="119" t="s">
        <v>10</v>
      </c>
      <c r="C22" s="119"/>
      <c r="D22" s="119"/>
      <c r="E22" s="119"/>
      <c r="F22" s="119"/>
      <c r="G22" s="119"/>
      <c r="H22" s="119"/>
      <c r="I22" s="10"/>
      <c r="J22" s="10"/>
      <c r="K22" s="10"/>
      <c r="L22" s="10"/>
      <c r="M22" s="10"/>
      <c r="N22" s="10"/>
    </row>
    <row r="23" spans="1:14" ht="15.75" customHeight="1">
      <c r="A23" s="113"/>
      <c r="B23" s="113"/>
      <c r="C23" s="113"/>
      <c r="D23" s="113"/>
      <c r="E23" s="113"/>
      <c r="F23" s="113"/>
      <c r="G23" s="113"/>
      <c r="H23" s="113"/>
      <c r="I23" s="10"/>
      <c r="J23" s="10"/>
      <c r="K23" s="10"/>
      <c r="L23" s="10"/>
      <c r="M23" s="10"/>
      <c r="N23" s="10"/>
    </row>
    <row r="24" spans="1:14" ht="16.5" customHeight="1">
      <c r="A24" s="13"/>
      <c r="B24" s="120" t="s">
        <v>11</v>
      </c>
      <c r="C24" s="121"/>
      <c r="D24" s="121"/>
      <c r="E24" s="121"/>
      <c r="F24" s="123"/>
      <c r="G24" s="100" t="s">
        <v>35</v>
      </c>
      <c r="H24" s="101" t="s">
        <v>8</v>
      </c>
      <c r="I24" s="1"/>
      <c r="J24" s="10"/>
      <c r="K24" s="10"/>
      <c r="L24" s="10"/>
      <c r="M24" s="10"/>
      <c r="N24" s="10"/>
    </row>
    <row r="25" spans="1:14" ht="16.5" customHeight="1">
      <c r="A25" s="13"/>
      <c r="B25" s="124" t="s">
        <v>31</v>
      </c>
      <c r="C25" s="125"/>
      <c r="D25" s="125"/>
      <c r="E25" s="125"/>
      <c r="F25" s="116"/>
      <c r="G25" s="104" t="s">
        <v>32</v>
      </c>
      <c r="H25" s="105">
        <v>1295620</v>
      </c>
      <c r="I25" s="1"/>
      <c r="J25" s="11"/>
      <c r="K25" s="10"/>
      <c r="L25" s="10"/>
      <c r="M25" s="10"/>
      <c r="N25" s="10"/>
    </row>
    <row r="26" spans="1:14" ht="16.5" customHeight="1">
      <c r="A26" s="13"/>
      <c r="B26" s="124" t="s">
        <v>33</v>
      </c>
      <c r="C26" s="126"/>
      <c r="D26" s="126"/>
      <c r="E26" s="126"/>
      <c r="F26" s="116"/>
      <c r="G26" s="102" t="s">
        <v>34</v>
      </c>
      <c r="H26" s="103">
        <v>60000</v>
      </c>
      <c r="I26" s="1"/>
      <c r="J26" s="11"/>
      <c r="K26" s="10"/>
      <c r="L26" s="10"/>
      <c r="M26" s="10"/>
      <c r="N26" s="10"/>
    </row>
    <row r="27" spans="1:14" ht="22.5" customHeight="1">
      <c r="A27" s="13"/>
      <c r="B27" s="120" t="s">
        <v>12</v>
      </c>
      <c r="C27" s="121"/>
      <c r="D27" s="121"/>
      <c r="E27" s="121"/>
      <c r="F27" s="121"/>
      <c r="G27" s="122"/>
      <c r="H27" s="97">
        <f>SUM(F25:H26)</f>
        <v>1355620</v>
      </c>
      <c r="I27" s="1"/>
      <c r="J27" s="10"/>
      <c r="K27" s="10"/>
      <c r="L27" s="10"/>
      <c r="M27" s="10"/>
      <c r="N27" s="10"/>
    </row>
    <row r="28" spans="1:14" ht="15.75" customHeight="1">
      <c r="A28" s="65"/>
      <c r="B28" s="117"/>
      <c r="C28" s="117"/>
      <c r="D28" s="117"/>
      <c r="E28" s="117"/>
      <c r="F28" s="117"/>
      <c r="G28" s="117"/>
      <c r="H28" s="117"/>
      <c r="I28" s="66"/>
      <c r="J28" s="10"/>
      <c r="K28" s="10"/>
      <c r="L28" s="10"/>
      <c r="M28" s="10"/>
      <c r="N28" s="10"/>
    </row>
    <row r="29" spans="1:14" ht="15.75">
      <c r="A29" s="10"/>
      <c r="B29" s="118" t="s">
        <v>124</v>
      </c>
      <c r="C29" s="119"/>
      <c r="D29" s="119"/>
      <c r="E29" s="119"/>
      <c r="F29" s="119"/>
      <c r="G29" s="119"/>
      <c r="H29" s="119"/>
      <c r="I29" s="10"/>
      <c r="J29" s="10"/>
      <c r="K29" s="10"/>
      <c r="L29" s="10"/>
      <c r="M29" s="10"/>
      <c r="N29" s="10"/>
    </row>
    <row r="31" spans="1:14" ht="15" customHeight="1">
      <c r="B31" s="142" t="s">
        <v>125</v>
      </c>
      <c r="C31" s="143"/>
      <c r="D31" s="143"/>
      <c r="E31" s="143"/>
      <c r="F31" s="98"/>
      <c r="G31" s="98"/>
      <c r="H31" s="99"/>
    </row>
    <row r="32" spans="1:14" ht="15" customHeight="1">
      <c r="B32" s="152" t="s">
        <v>126</v>
      </c>
      <c r="C32" s="167"/>
      <c r="D32" s="144" t="s">
        <v>127</v>
      </c>
      <c r="E32" s="145"/>
      <c r="F32" s="176">
        <v>1491060</v>
      </c>
      <c r="G32" s="177"/>
      <c r="H32" s="178"/>
    </row>
    <row r="33" spans="2:8" ht="15" customHeight="1">
      <c r="B33" s="168"/>
      <c r="C33" s="169"/>
      <c r="D33" s="146" t="s">
        <v>128</v>
      </c>
      <c r="E33" s="145"/>
      <c r="F33" s="173">
        <v>1355620</v>
      </c>
      <c r="G33" s="174"/>
      <c r="H33" s="175"/>
    </row>
    <row r="34" spans="2:8" ht="15" customHeight="1">
      <c r="B34" s="170"/>
      <c r="C34" s="171"/>
      <c r="D34" s="146" t="s">
        <v>129</v>
      </c>
      <c r="E34" s="172"/>
      <c r="F34" s="173">
        <f>F32-F33</f>
        <v>135440</v>
      </c>
      <c r="G34" s="174"/>
      <c r="H34" s="175"/>
    </row>
    <row r="35" spans="2:8" ht="15" customHeight="1">
      <c r="B35" s="179" t="s">
        <v>7</v>
      </c>
      <c r="C35" s="149"/>
      <c r="D35" s="149"/>
      <c r="E35" s="149"/>
      <c r="F35" s="123"/>
      <c r="G35" s="64" t="s">
        <v>35</v>
      </c>
      <c r="H35" s="7" t="s">
        <v>8</v>
      </c>
    </row>
    <row r="36" spans="2:8" ht="15" customHeight="1">
      <c r="B36" s="114" t="s">
        <v>132</v>
      </c>
      <c r="C36" s="163"/>
      <c r="D36" s="163"/>
      <c r="E36" s="163"/>
      <c r="F36" s="116"/>
      <c r="G36" s="106" t="s">
        <v>131</v>
      </c>
      <c r="H36" s="17">
        <v>33860</v>
      </c>
    </row>
    <row r="37" spans="2:8" ht="15" customHeight="1">
      <c r="B37" s="114" t="s">
        <v>134</v>
      </c>
      <c r="C37" s="163"/>
      <c r="D37" s="163"/>
      <c r="E37" s="163"/>
      <c r="F37" s="116"/>
      <c r="G37" s="106" t="s">
        <v>131</v>
      </c>
      <c r="H37" s="17">
        <v>33860</v>
      </c>
    </row>
    <row r="38" spans="2:8" ht="15" customHeight="1">
      <c r="B38" s="114" t="s">
        <v>133</v>
      </c>
      <c r="C38" s="115"/>
      <c r="D38" s="115"/>
      <c r="E38" s="115"/>
      <c r="F38" s="116"/>
      <c r="G38" s="88" t="s">
        <v>131</v>
      </c>
      <c r="H38" s="17">
        <v>33860</v>
      </c>
    </row>
    <row r="39" spans="2:8" ht="15" customHeight="1">
      <c r="B39" s="114" t="s">
        <v>135</v>
      </c>
      <c r="C39" s="115"/>
      <c r="D39" s="115"/>
      <c r="E39" s="115"/>
      <c r="F39" s="116"/>
      <c r="G39" s="106" t="s">
        <v>131</v>
      </c>
      <c r="H39" s="17">
        <v>33860</v>
      </c>
    </row>
    <row r="40" spans="2:8" ht="15" customHeight="1">
      <c r="B40" s="166" t="s">
        <v>28</v>
      </c>
      <c r="C40" s="111"/>
      <c r="D40" s="111"/>
      <c r="E40" s="111"/>
      <c r="F40" s="111"/>
      <c r="G40" s="112"/>
      <c r="H40" s="2">
        <f>SUM(H36:H39)</f>
        <v>135440</v>
      </c>
    </row>
  </sheetData>
  <mergeCells count="49">
    <mergeCell ref="B39:F39"/>
    <mergeCell ref="B40:G40"/>
    <mergeCell ref="B32:C34"/>
    <mergeCell ref="D34:E34"/>
    <mergeCell ref="F34:H34"/>
    <mergeCell ref="F33:H33"/>
    <mergeCell ref="F32:H32"/>
    <mergeCell ref="B35:F35"/>
    <mergeCell ref="B36:F36"/>
    <mergeCell ref="B37:F37"/>
    <mergeCell ref="B38:F38"/>
    <mergeCell ref="B31:E31"/>
    <mergeCell ref="D32:E32"/>
    <mergeCell ref="D33:E33"/>
    <mergeCell ref="A9:H9"/>
    <mergeCell ref="B10:H10"/>
    <mergeCell ref="B14:F14"/>
    <mergeCell ref="B15:F15"/>
    <mergeCell ref="B11:E11"/>
    <mergeCell ref="B12:C13"/>
    <mergeCell ref="F12:G12"/>
    <mergeCell ref="F13:G13"/>
    <mergeCell ref="D12:E12"/>
    <mergeCell ref="D13:E13"/>
    <mergeCell ref="B16:F16"/>
    <mergeCell ref="B17:F17"/>
    <mergeCell ref="B19:F19"/>
    <mergeCell ref="B7:D7"/>
    <mergeCell ref="E7:F7"/>
    <mergeCell ref="G7:H7"/>
    <mergeCell ref="B8:D8"/>
    <mergeCell ref="E8:H8"/>
    <mergeCell ref="C1:H2"/>
    <mergeCell ref="B3:H3"/>
    <mergeCell ref="B4:H4"/>
    <mergeCell ref="A5:H5"/>
    <mergeCell ref="B6:D6"/>
    <mergeCell ref="E6:H6"/>
    <mergeCell ref="B20:G20"/>
    <mergeCell ref="A21:H21"/>
    <mergeCell ref="B18:F18"/>
    <mergeCell ref="B28:H28"/>
    <mergeCell ref="B29:H29"/>
    <mergeCell ref="B27:G27"/>
    <mergeCell ref="B22:H22"/>
    <mergeCell ref="A23:H23"/>
    <mergeCell ref="B24:F24"/>
    <mergeCell ref="B25:F25"/>
    <mergeCell ref="B26:F2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topLeftCell="A7" workbookViewId="0">
      <selection activeCell="C29" sqref="C29"/>
    </sheetView>
  </sheetViews>
  <sheetFormatPr baseColWidth="10" defaultColWidth="12.140625" defaultRowHeight="15" customHeight="1"/>
  <cols>
    <col min="1" max="1" width="22.85546875" bestFit="1" customWidth="1"/>
    <col min="2" max="2" width="34.42578125" bestFit="1" customWidth="1"/>
    <col min="3" max="3" width="22.140625" customWidth="1"/>
    <col min="4" max="4" width="0.140625" hidden="1" customWidth="1"/>
    <col min="5" max="5" width="55.140625" customWidth="1"/>
    <col min="6" max="6" width="39.5703125" bestFit="1" customWidth="1"/>
    <col min="7" max="7" width="10.5703125" bestFit="1" customWidth="1"/>
  </cols>
  <sheetData>
    <row r="1" spans="1:7">
      <c r="A1" s="26"/>
      <c r="B1" s="26"/>
      <c r="C1" s="26"/>
      <c r="D1" s="26"/>
      <c r="E1" s="26"/>
      <c r="F1" s="26"/>
      <c r="G1" s="26"/>
    </row>
    <row r="2" spans="1:7" ht="15" customHeight="1">
      <c r="G2" s="26"/>
    </row>
    <row r="3" spans="1:7" ht="15" customHeight="1">
      <c r="B3" s="186" t="s">
        <v>63</v>
      </c>
      <c r="C3" s="186"/>
      <c r="D3" s="186"/>
      <c r="E3" s="186"/>
      <c r="F3" s="186"/>
      <c r="G3" s="186"/>
    </row>
    <row r="4" spans="1:7" ht="15" customHeight="1">
      <c r="B4" s="186"/>
      <c r="C4" s="186"/>
      <c r="D4" s="186"/>
      <c r="E4" s="186"/>
      <c r="F4" s="186"/>
      <c r="G4" s="186"/>
    </row>
    <row r="5" spans="1:7" ht="15" customHeight="1">
      <c r="B5" s="187" t="s">
        <v>68</v>
      </c>
      <c r="C5" s="186"/>
      <c r="D5" s="186"/>
      <c r="E5" s="186"/>
      <c r="F5" s="186"/>
      <c r="G5" s="186"/>
    </row>
    <row r="6" spans="1:7" ht="12.75">
      <c r="B6" s="186"/>
      <c r="C6" s="186"/>
      <c r="D6" s="186"/>
      <c r="E6" s="186"/>
      <c r="F6" s="186"/>
      <c r="G6" s="186"/>
    </row>
    <row r="7" spans="1:7" ht="15.75" thickBot="1">
      <c r="B7" s="58"/>
      <c r="C7" s="58"/>
      <c r="D7" s="58"/>
      <c r="E7" s="58"/>
      <c r="F7" s="58"/>
      <c r="G7" s="58"/>
    </row>
    <row r="8" spans="1:7" ht="15.75" thickBot="1">
      <c r="B8" s="67" t="s">
        <v>25</v>
      </c>
      <c r="C8" s="67" t="s">
        <v>14</v>
      </c>
      <c r="D8" s="185" t="s">
        <v>15</v>
      </c>
      <c r="E8" s="185"/>
      <c r="F8" s="67" t="s">
        <v>16</v>
      </c>
      <c r="G8" s="67" t="s">
        <v>17</v>
      </c>
    </row>
    <row r="9" spans="1:7" ht="15.75" thickBot="1">
      <c r="B9" s="194" t="s">
        <v>69</v>
      </c>
      <c r="C9" s="68">
        <v>13671</v>
      </c>
      <c r="D9" s="181" t="s">
        <v>39</v>
      </c>
      <c r="E9" s="181"/>
      <c r="F9" s="69" t="s">
        <v>45</v>
      </c>
      <c r="G9" s="108">
        <v>270762</v>
      </c>
    </row>
    <row r="10" spans="1:7" ht="15.75" thickBot="1">
      <c r="B10" s="194" t="s">
        <v>69</v>
      </c>
      <c r="C10" s="84">
        <v>597029281556</v>
      </c>
      <c r="D10" s="180" t="s">
        <v>70</v>
      </c>
      <c r="E10" s="181"/>
      <c r="F10" s="91" t="s">
        <v>71</v>
      </c>
      <c r="G10" s="108">
        <v>112500</v>
      </c>
    </row>
    <row r="11" spans="1:7" ht="15.75" thickBot="1">
      <c r="B11" s="194" t="s">
        <v>72</v>
      </c>
      <c r="C11" s="68">
        <v>314515</v>
      </c>
      <c r="D11" s="180" t="s">
        <v>70</v>
      </c>
      <c r="E11" s="181"/>
      <c r="F11" s="91" t="s">
        <v>71</v>
      </c>
      <c r="G11" s="108">
        <v>112500</v>
      </c>
    </row>
    <row r="12" spans="1:7" ht="15.75" thickBot="1">
      <c r="B12" s="194" t="s">
        <v>72</v>
      </c>
      <c r="C12" s="68">
        <v>1002938282</v>
      </c>
      <c r="D12" s="91"/>
      <c r="E12" s="91" t="s">
        <v>75</v>
      </c>
      <c r="F12" s="91" t="s">
        <v>76</v>
      </c>
      <c r="G12" s="108">
        <v>42966</v>
      </c>
    </row>
    <row r="13" spans="1:7" ht="15.75" thickBot="1">
      <c r="B13" s="194" t="s">
        <v>73</v>
      </c>
      <c r="C13" s="68">
        <v>10475</v>
      </c>
      <c r="D13" s="180" t="s">
        <v>74</v>
      </c>
      <c r="E13" s="181"/>
      <c r="F13" s="86" t="s">
        <v>41</v>
      </c>
      <c r="G13" s="108">
        <v>30000</v>
      </c>
    </row>
    <row r="14" spans="1:7" ht="15.75" thickBot="1">
      <c r="B14" s="194" t="s">
        <v>77</v>
      </c>
      <c r="C14" s="68">
        <v>20515496</v>
      </c>
      <c r="D14" s="180" t="s">
        <v>46</v>
      </c>
      <c r="E14" s="181"/>
      <c r="F14" s="91" t="s">
        <v>78</v>
      </c>
      <c r="G14" s="109">
        <v>2350</v>
      </c>
    </row>
    <row r="15" spans="1:7" ht="15.75" thickBot="1">
      <c r="B15" s="194" t="s">
        <v>85</v>
      </c>
      <c r="C15" s="68">
        <v>25283766</v>
      </c>
      <c r="D15" s="91"/>
      <c r="E15" s="91" t="s">
        <v>86</v>
      </c>
      <c r="F15" s="91" t="s">
        <v>47</v>
      </c>
      <c r="G15" s="109">
        <v>20700</v>
      </c>
    </row>
    <row r="16" spans="1:7" ht="15.75" thickBot="1">
      <c r="B16" s="194" t="s">
        <v>79</v>
      </c>
      <c r="C16" s="68">
        <v>2073039</v>
      </c>
      <c r="D16" s="180" t="s">
        <v>42</v>
      </c>
      <c r="E16" s="181"/>
      <c r="F16" s="91" t="s">
        <v>80</v>
      </c>
      <c r="G16" s="108">
        <v>11991</v>
      </c>
    </row>
    <row r="17" spans="2:7" ht="15.75" thickBot="1">
      <c r="B17" s="194" t="s">
        <v>81</v>
      </c>
      <c r="C17" s="68">
        <v>203223</v>
      </c>
      <c r="D17" s="180" t="s">
        <v>82</v>
      </c>
      <c r="E17" s="181"/>
      <c r="F17" s="91" t="s">
        <v>83</v>
      </c>
      <c r="G17" s="108">
        <v>2880</v>
      </c>
    </row>
    <row r="18" spans="2:7" ht="15.75" thickBot="1">
      <c r="B18" s="194" t="s">
        <v>66</v>
      </c>
      <c r="C18" s="68">
        <v>210052</v>
      </c>
      <c r="D18" s="180" t="s">
        <v>84</v>
      </c>
      <c r="E18" s="181"/>
      <c r="F18" s="91" t="s">
        <v>50</v>
      </c>
      <c r="G18" s="108">
        <v>1700</v>
      </c>
    </row>
    <row r="19" spans="2:7" ht="15.75" thickBot="1">
      <c r="B19" s="194" t="s">
        <v>66</v>
      </c>
      <c r="C19" s="68">
        <v>50659</v>
      </c>
      <c r="D19" s="91"/>
      <c r="E19" s="86" t="s">
        <v>51</v>
      </c>
      <c r="F19" s="91" t="s">
        <v>92</v>
      </c>
      <c r="G19" s="108">
        <v>120000</v>
      </c>
    </row>
    <row r="20" spans="2:7" ht="15.75" thickBot="1">
      <c r="B20" s="194" t="s">
        <v>66</v>
      </c>
      <c r="C20" s="68">
        <v>43423</v>
      </c>
      <c r="D20" s="91"/>
      <c r="E20" s="91" t="s">
        <v>88</v>
      </c>
      <c r="F20" s="86" t="s">
        <v>48</v>
      </c>
      <c r="G20" s="108">
        <v>7000</v>
      </c>
    </row>
    <row r="21" spans="2:7" ht="15.75" thickBot="1">
      <c r="B21" s="194" t="s">
        <v>66</v>
      </c>
      <c r="C21" s="68">
        <v>210055</v>
      </c>
      <c r="D21" s="91"/>
      <c r="E21" s="91" t="s">
        <v>84</v>
      </c>
      <c r="F21" s="86" t="s">
        <v>48</v>
      </c>
      <c r="G21" s="108">
        <v>1850</v>
      </c>
    </row>
    <row r="22" spans="2:7" ht="15.75" thickBot="1">
      <c r="B22" s="194" t="s">
        <v>87</v>
      </c>
      <c r="C22" s="84">
        <v>25293773</v>
      </c>
      <c r="D22" s="69"/>
      <c r="E22" s="91" t="s">
        <v>86</v>
      </c>
      <c r="F22" s="91" t="s">
        <v>47</v>
      </c>
      <c r="G22" s="108">
        <v>690</v>
      </c>
    </row>
    <row r="23" spans="2:7" ht="15.75" thickBot="1">
      <c r="B23" s="194" t="s">
        <v>89</v>
      </c>
      <c r="C23" s="68">
        <v>2141116</v>
      </c>
      <c r="D23" s="181" t="s">
        <v>42</v>
      </c>
      <c r="E23" s="181"/>
      <c r="F23" s="86" t="s">
        <v>49</v>
      </c>
      <c r="G23" s="108">
        <v>11991</v>
      </c>
    </row>
    <row r="24" spans="2:7" ht="15.75" thickBot="1">
      <c r="B24" s="194" t="s">
        <v>89</v>
      </c>
      <c r="C24" s="68">
        <v>318609</v>
      </c>
      <c r="D24" s="180" t="s">
        <v>70</v>
      </c>
      <c r="E24" s="181"/>
      <c r="F24" s="91" t="s">
        <v>91</v>
      </c>
      <c r="G24" s="108">
        <v>2760</v>
      </c>
    </row>
    <row r="25" spans="2:7" ht="15.75" thickBot="1">
      <c r="B25" s="194" t="s">
        <v>89</v>
      </c>
      <c r="C25" s="68">
        <v>748839</v>
      </c>
      <c r="D25" s="180" t="s">
        <v>70</v>
      </c>
      <c r="E25" s="181"/>
      <c r="F25" s="91" t="s">
        <v>40</v>
      </c>
      <c r="G25" s="108">
        <v>6480</v>
      </c>
    </row>
    <row r="26" spans="2:7" ht="15.75" thickBot="1">
      <c r="B26" s="194" t="s">
        <v>90</v>
      </c>
      <c r="C26" s="68">
        <v>52128</v>
      </c>
      <c r="D26" s="181" t="s">
        <v>51</v>
      </c>
      <c r="E26" s="181"/>
      <c r="F26" s="91" t="s">
        <v>93</v>
      </c>
      <c r="G26" s="70">
        <v>120000</v>
      </c>
    </row>
    <row r="27" spans="2:7" ht="15.75" thickBot="1">
      <c r="B27" s="90" t="s">
        <v>140</v>
      </c>
      <c r="C27" s="68">
        <v>28</v>
      </c>
      <c r="D27" s="180" t="s">
        <v>94</v>
      </c>
      <c r="E27" s="181"/>
      <c r="F27" s="107" t="s">
        <v>139</v>
      </c>
      <c r="G27" s="71">
        <v>416500</v>
      </c>
    </row>
    <row r="28" spans="2:7" ht="15.75" thickBot="1">
      <c r="B28" s="73"/>
      <c r="C28" s="74"/>
      <c r="D28" s="183"/>
      <c r="E28" s="184"/>
      <c r="F28" s="69" t="s">
        <v>24</v>
      </c>
      <c r="G28" s="72">
        <f>SUM(G9:G27)</f>
        <v>1295620</v>
      </c>
    </row>
    <row r="29" spans="2:7">
      <c r="B29" s="53"/>
      <c r="C29" s="22"/>
      <c r="D29" s="182"/>
      <c r="E29" s="182"/>
      <c r="F29" s="22"/>
      <c r="G29" s="23"/>
    </row>
    <row r="30" spans="2:7">
      <c r="B30" s="53"/>
      <c r="C30" s="22"/>
      <c r="D30" s="182"/>
      <c r="E30" s="182"/>
      <c r="F30" s="22"/>
      <c r="G30" s="23"/>
    </row>
    <row r="31" spans="2:7">
      <c r="B31" s="53"/>
      <c r="C31" s="22"/>
      <c r="D31" s="182"/>
      <c r="E31" s="182"/>
      <c r="F31" s="22"/>
      <c r="G31" s="23"/>
    </row>
    <row r="32" spans="2:7">
      <c r="B32" s="53"/>
      <c r="C32" s="22"/>
      <c r="D32" s="182"/>
      <c r="E32" s="182"/>
      <c r="F32" s="22"/>
      <c r="G32" s="23"/>
    </row>
    <row r="33" spans="1:7">
      <c r="B33" s="53"/>
      <c r="C33" s="22"/>
      <c r="D33" s="182"/>
      <c r="E33" s="182"/>
      <c r="F33" s="22"/>
      <c r="G33" s="23"/>
    </row>
    <row r="34" spans="1:7">
      <c r="B34" s="53"/>
      <c r="C34" s="22"/>
      <c r="D34" s="182"/>
      <c r="E34" s="182"/>
      <c r="F34" s="22"/>
      <c r="G34" s="23"/>
    </row>
    <row r="35" spans="1:7">
      <c r="B35" s="53"/>
      <c r="C35" s="22"/>
      <c r="D35" s="182"/>
      <c r="E35" s="182"/>
      <c r="F35" s="22"/>
      <c r="G35" s="23"/>
    </row>
    <row r="36" spans="1:7">
      <c r="B36" s="53"/>
      <c r="C36" s="22"/>
      <c r="D36" s="182"/>
      <c r="E36" s="182"/>
      <c r="F36" s="22"/>
      <c r="G36" s="54"/>
    </row>
    <row r="37" spans="1:7">
      <c r="B37" s="53"/>
      <c r="C37" s="22"/>
      <c r="D37" s="182"/>
      <c r="E37" s="182"/>
      <c r="F37" s="22"/>
      <c r="G37" s="23"/>
    </row>
    <row r="38" spans="1:7">
      <c r="B38" s="53"/>
      <c r="C38" s="22"/>
      <c r="D38" s="182"/>
      <c r="E38" s="182"/>
      <c r="F38" s="22"/>
      <c r="G38" s="23"/>
    </row>
    <row r="39" spans="1:7">
      <c r="B39" s="53"/>
      <c r="C39" s="22"/>
      <c r="D39" s="182"/>
      <c r="E39" s="182"/>
      <c r="F39" s="22"/>
      <c r="G39" s="23"/>
    </row>
    <row r="40" spans="1:7">
      <c r="B40" s="55"/>
      <c r="C40" s="55"/>
      <c r="D40" s="55"/>
      <c r="E40" s="56"/>
      <c r="F40" s="22"/>
      <c r="G40" s="23"/>
    </row>
    <row r="41" spans="1:7">
      <c r="B41" s="35"/>
      <c r="C41" s="35"/>
      <c r="D41" s="35"/>
      <c r="E41" s="57"/>
      <c r="F41" s="22"/>
      <c r="G41" s="23"/>
    </row>
    <row r="42" spans="1:7">
      <c r="B42" s="35"/>
      <c r="C42" s="35"/>
      <c r="D42" s="35"/>
      <c r="E42" s="57"/>
      <c r="F42" s="22"/>
      <c r="G42" s="23"/>
    </row>
    <row r="43" spans="1:7">
      <c r="B43" s="58"/>
      <c r="C43" s="58"/>
      <c r="D43" s="58"/>
      <c r="E43" s="59"/>
      <c r="F43" s="22"/>
      <c r="G43" s="23"/>
    </row>
    <row r="44" spans="1:7" ht="12.75">
      <c r="B44" s="24"/>
      <c r="C44" s="24"/>
      <c r="D44" s="24"/>
      <c r="E44" s="24"/>
      <c r="F44" s="24"/>
      <c r="G44" s="24"/>
    </row>
    <row r="45" spans="1:7">
      <c r="A45" s="52"/>
      <c r="B45" s="24"/>
      <c r="C45" s="24"/>
      <c r="D45" s="24"/>
      <c r="E45" s="24"/>
      <c r="F45" s="24"/>
      <c r="G45" s="24"/>
    </row>
    <row r="46" spans="1:7">
      <c r="B46" s="24"/>
      <c r="C46" s="24"/>
      <c r="D46" s="24"/>
      <c r="E46" s="24"/>
      <c r="F46" s="24"/>
      <c r="G46" s="60"/>
    </row>
    <row r="47" spans="1:7">
      <c r="B47" s="24"/>
      <c r="C47" s="24"/>
      <c r="D47" s="24"/>
      <c r="E47" s="24"/>
      <c r="F47" s="24"/>
      <c r="G47" s="60"/>
    </row>
    <row r="48" spans="1:7">
      <c r="B48" s="24"/>
      <c r="C48" s="24"/>
      <c r="D48" s="24"/>
      <c r="E48" s="24"/>
      <c r="F48" s="24"/>
      <c r="G48" s="60"/>
    </row>
    <row r="49" spans="2:7">
      <c r="B49" s="24"/>
      <c r="C49" s="24"/>
      <c r="D49" s="24"/>
      <c r="E49" s="24"/>
      <c r="F49" s="24"/>
      <c r="G49" s="60"/>
    </row>
    <row r="50" spans="2:7">
      <c r="B50" s="24"/>
      <c r="C50" s="24"/>
      <c r="D50" s="24"/>
      <c r="E50" s="24"/>
      <c r="F50" s="24"/>
      <c r="G50" s="60"/>
    </row>
    <row r="51" spans="2:7">
      <c r="B51" s="24"/>
      <c r="C51" s="24"/>
      <c r="D51" s="24"/>
      <c r="E51" s="24"/>
      <c r="F51" s="24"/>
      <c r="G51" s="60"/>
    </row>
    <row r="52" spans="2:7">
      <c r="B52" s="24"/>
      <c r="C52" s="24"/>
      <c r="D52" s="24"/>
      <c r="E52" s="24"/>
      <c r="F52" s="24"/>
      <c r="G52" s="60"/>
    </row>
    <row r="53" spans="2:7">
      <c r="B53" s="24"/>
      <c r="C53" s="24"/>
      <c r="D53" s="24"/>
      <c r="E53" s="24"/>
      <c r="F53" s="24"/>
      <c r="G53" s="60"/>
    </row>
    <row r="54" spans="2:7">
      <c r="B54" s="24"/>
      <c r="C54" s="24"/>
      <c r="D54" s="24"/>
      <c r="E54" s="24"/>
      <c r="F54" s="24"/>
      <c r="G54" s="60"/>
    </row>
    <row r="55" spans="2:7">
      <c r="B55" s="24"/>
      <c r="C55" s="24"/>
      <c r="D55" s="24"/>
      <c r="E55" s="24"/>
      <c r="F55" s="24"/>
      <c r="G55" s="60"/>
    </row>
    <row r="56" spans="2:7">
      <c r="B56" s="24"/>
      <c r="C56" s="24"/>
      <c r="D56" s="24"/>
      <c r="E56" s="24"/>
      <c r="F56" s="24"/>
      <c r="G56" s="60"/>
    </row>
    <row r="57" spans="2:7">
      <c r="B57" s="24"/>
      <c r="C57" s="24"/>
      <c r="D57" s="24"/>
      <c r="E57" s="24"/>
      <c r="F57" s="24"/>
      <c r="G57" s="60"/>
    </row>
    <row r="58" spans="2:7">
      <c r="B58" s="24"/>
      <c r="C58" s="24"/>
      <c r="D58" s="24"/>
      <c r="E58" s="24"/>
      <c r="F58" s="24"/>
      <c r="G58" s="60"/>
    </row>
    <row r="59" spans="2:7">
      <c r="B59" s="24"/>
      <c r="C59" s="24"/>
      <c r="D59" s="24"/>
      <c r="E59" s="24"/>
      <c r="F59" s="24"/>
      <c r="G59" s="60"/>
    </row>
    <row r="60" spans="2:7">
      <c r="B60" s="24"/>
      <c r="C60" s="24"/>
      <c r="D60" s="24"/>
      <c r="E60" s="24"/>
      <c r="F60" s="24"/>
      <c r="G60" s="60"/>
    </row>
    <row r="61" spans="2:7">
      <c r="B61" s="24"/>
      <c r="C61" s="24"/>
      <c r="D61" s="24"/>
      <c r="E61" s="24"/>
      <c r="F61" s="24"/>
      <c r="G61" s="60"/>
    </row>
    <row r="62" spans="2:7">
      <c r="B62" s="24"/>
      <c r="C62" s="24"/>
      <c r="D62" s="24"/>
      <c r="E62" s="24"/>
      <c r="F62" s="24"/>
      <c r="G62" s="60"/>
    </row>
    <row r="63" spans="2:7">
      <c r="B63" s="24"/>
      <c r="C63" s="24"/>
      <c r="D63" s="24"/>
      <c r="E63" s="24"/>
      <c r="F63" s="24"/>
      <c r="G63" s="60"/>
    </row>
    <row r="64" spans="2:7">
      <c r="B64" s="24"/>
      <c r="C64" s="24"/>
      <c r="D64" s="24"/>
      <c r="E64" s="24"/>
      <c r="F64" s="24"/>
      <c r="G64" s="60"/>
    </row>
    <row r="65" spans="2:7">
      <c r="B65" s="24"/>
      <c r="C65" s="24"/>
      <c r="D65" s="24"/>
      <c r="E65" s="24"/>
      <c r="F65" s="24"/>
      <c r="G65" s="60"/>
    </row>
    <row r="66" spans="2:7">
      <c r="B66" s="24"/>
      <c r="C66" s="24"/>
      <c r="D66" s="24"/>
      <c r="E66" s="24"/>
      <c r="F66" s="24"/>
      <c r="G66" s="60"/>
    </row>
    <row r="67" spans="2:7">
      <c r="B67" s="24"/>
      <c r="C67" s="24"/>
      <c r="D67" s="24"/>
      <c r="E67" s="24"/>
      <c r="F67" s="24"/>
      <c r="G67" s="60"/>
    </row>
    <row r="68" spans="2:7" ht="15" customHeight="1">
      <c r="B68" s="24"/>
      <c r="C68" s="24"/>
      <c r="D68" s="24"/>
      <c r="E68" s="24"/>
      <c r="F68" s="24"/>
      <c r="G68" s="24"/>
    </row>
    <row r="69" spans="2:7" ht="15" customHeight="1">
      <c r="B69" s="24"/>
      <c r="C69" s="24"/>
      <c r="D69" s="24"/>
      <c r="E69" s="24"/>
      <c r="F69" s="24"/>
      <c r="G69" s="24"/>
    </row>
  </sheetData>
  <mergeCells count="28">
    <mergeCell ref="D10:E10"/>
    <mergeCell ref="D9:E9"/>
    <mergeCell ref="D8:E8"/>
    <mergeCell ref="B3:G4"/>
    <mergeCell ref="B5:G6"/>
    <mergeCell ref="D11:E11"/>
    <mergeCell ref="D13:E13"/>
    <mergeCell ref="D14:E14"/>
    <mergeCell ref="D16:E16"/>
    <mergeCell ref="D17:E17"/>
    <mergeCell ref="D18:E18"/>
    <mergeCell ref="D23:E23"/>
    <mergeCell ref="D25:E25"/>
    <mergeCell ref="D26:E26"/>
    <mergeCell ref="D24:E24"/>
    <mergeCell ref="D27:E27"/>
    <mergeCell ref="D38:E38"/>
    <mergeCell ref="D39:E39"/>
    <mergeCell ref="D28:E28"/>
    <mergeCell ref="D33:E33"/>
    <mergeCell ref="D34:E34"/>
    <mergeCell ref="D35:E35"/>
    <mergeCell ref="D36:E36"/>
    <mergeCell ref="D37:E37"/>
    <mergeCell ref="D29:E29"/>
    <mergeCell ref="D30:E30"/>
    <mergeCell ref="D31:E31"/>
    <mergeCell ref="D32:E3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opLeftCell="A4" workbookViewId="0">
      <selection activeCell="D26" sqref="D26"/>
    </sheetView>
  </sheetViews>
  <sheetFormatPr baseColWidth="10" defaultRowHeight="12.75"/>
  <cols>
    <col min="2" max="2" width="25.85546875" customWidth="1"/>
    <col min="3" max="3" width="20.28515625" style="20" customWidth="1"/>
    <col min="4" max="4" width="78.28515625" customWidth="1"/>
  </cols>
  <sheetData>
    <row r="1" spans="1:7" ht="22.5" customHeight="1">
      <c r="A1" s="188"/>
      <c r="B1" s="188"/>
      <c r="C1" s="188"/>
      <c r="D1" s="188"/>
      <c r="E1" s="189"/>
    </row>
    <row r="2" spans="1:7">
      <c r="A2" s="186" t="s">
        <v>64</v>
      </c>
      <c r="B2" s="187"/>
      <c r="C2" s="187"/>
      <c r="D2" s="187"/>
      <c r="E2" s="187"/>
      <c r="F2" s="187"/>
    </row>
    <row r="3" spans="1:7">
      <c r="A3" s="187"/>
      <c r="B3" s="187"/>
      <c r="C3" s="187"/>
      <c r="D3" s="187"/>
      <c r="E3" s="187"/>
      <c r="F3" s="187"/>
    </row>
    <row r="4" spans="1:7">
      <c r="A4" s="187" t="s">
        <v>95</v>
      </c>
      <c r="B4" s="187"/>
      <c r="C4" s="187"/>
      <c r="D4" s="187"/>
      <c r="E4" s="187"/>
      <c r="F4" s="187"/>
    </row>
    <row r="5" spans="1:7">
      <c r="A5" s="187"/>
      <c r="B5" s="187"/>
      <c r="C5" s="187"/>
      <c r="D5" s="187"/>
      <c r="E5" s="187"/>
      <c r="F5" s="187"/>
    </row>
    <row r="6" spans="1:7">
      <c r="C6"/>
    </row>
    <row r="7" spans="1:7" ht="13.5" thickBot="1">
      <c r="C7"/>
    </row>
    <row r="8" spans="1:7" ht="16.5" thickTop="1" thickBot="1">
      <c r="B8" s="40" t="s">
        <v>25</v>
      </c>
      <c r="C8" s="41" t="s">
        <v>26</v>
      </c>
      <c r="D8" s="41" t="s">
        <v>27</v>
      </c>
      <c r="E8" s="42" t="s">
        <v>17</v>
      </c>
    </row>
    <row r="9" spans="1:7" ht="15.75" thickBot="1">
      <c r="B9" s="43" t="s">
        <v>96</v>
      </c>
      <c r="C9" s="44">
        <v>13</v>
      </c>
      <c r="D9" s="45" t="s">
        <v>97</v>
      </c>
      <c r="E9" s="46">
        <v>60000</v>
      </c>
    </row>
    <row r="10" spans="1:7" ht="16.5" thickTop="1" thickBot="1">
      <c r="A10" s="10"/>
      <c r="B10" s="36"/>
      <c r="C10" s="37"/>
      <c r="D10" s="49" t="s">
        <v>28</v>
      </c>
      <c r="E10" s="50">
        <f>SUM(E9:E9)</f>
        <v>60000</v>
      </c>
      <c r="F10" s="24"/>
      <c r="G10" s="24"/>
    </row>
    <row r="11" spans="1:7" ht="15.75" thickTop="1">
      <c r="A11" s="10"/>
      <c r="B11" s="36"/>
      <c r="C11" s="37"/>
      <c r="D11" s="38"/>
      <c r="E11" s="39"/>
      <c r="F11" s="24"/>
      <c r="G11" s="24"/>
    </row>
    <row r="12" spans="1:7" ht="15">
      <c r="A12" s="10"/>
      <c r="B12" s="36"/>
      <c r="C12" s="37"/>
      <c r="D12" s="38"/>
      <c r="E12" s="39"/>
      <c r="F12" s="24"/>
      <c r="G12" s="24"/>
    </row>
    <row r="13" spans="1:7" ht="15">
      <c r="A13" s="10"/>
      <c r="B13" s="10"/>
      <c r="C13" s="21"/>
      <c r="D13" s="22"/>
      <c r="E13" s="23"/>
      <c r="F13" s="24"/>
      <c r="G13" s="24"/>
    </row>
    <row r="14" spans="1:7" ht="15">
      <c r="A14" s="10"/>
      <c r="B14" s="10"/>
      <c r="C14" s="21"/>
      <c r="D14" s="22"/>
      <c r="E14" s="23"/>
      <c r="F14" s="24"/>
      <c r="G14" s="24"/>
    </row>
    <row r="15" spans="1:7" ht="15">
      <c r="A15" s="10"/>
      <c r="B15" s="10"/>
      <c r="C15" s="21"/>
      <c r="D15" s="22"/>
      <c r="E15" s="23"/>
      <c r="F15" s="24"/>
      <c r="G15" s="24"/>
    </row>
    <row r="16" spans="1:7" ht="15">
      <c r="A16" s="10"/>
      <c r="B16" s="10"/>
      <c r="C16" s="21"/>
      <c r="D16" s="22"/>
      <c r="E16" s="23"/>
      <c r="F16" s="24"/>
      <c r="G16" s="24"/>
    </row>
    <row r="17" spans="1:7" ht="15">
      <c r="A17" s="10"/>
      <c r="B17" s="10"/>
      <c r="C17" s="21"/>
      <c r="D17" s="22"/>
      <c r="E17" s="23"/>
      <c r="F17" s="24"/>
      <c r="G17" s="24"/>
    </row>
    <row r="18" spans="1:7" ht="15">
      <c r="A18" s="10"/>
      <c r="B18" s="10"/>
      <c r="C18" s="21"/>
      <c r="D18" s="22"/>
      <c r="E18" s="23"/>
      <c r="F18" s="24"/>
    </row>
    <row r="19" spans="1:7">
      <c r="C19" s="25"/>
      <c r="D19" s="24"/>
      <c r="E19" s="24"/>
      <c r="F19" s="24"/>
    </row>
    <row r="20" spans="1:7">
      <c r="C20" s="25"/>
      <c r="D20" s="24"/>
      <c r="E20" s="24"/>
      <c r="F20" s="24"/>
    </row>
    <row r="21" spans="1:7">
      <c r="C21" s="25"/>
      <c r="D21" s="24"/>
      <c r="E21" s="24"/>
      <c r="F21" s="24"/>
    </row>
  </sheetData>
  <mergeCells count="3">
    <mergeCell ref="A2:F3"/>
    <mergeCell ref="A4:F5"/>
    <mergeCell ref="A1:E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opLeftCell="B10" workbookViewId="0">
      <selection activeCell="F44" sqref="F44"/>
    </sheetView>
  </sheetViews>
  <sheetFormatPr baseColWidth="10" defaultColWidth="12.140625" defaultRowHeight="15" customHeight="1"/>
  <cols>
    <col min="3" max="3" width="33.5703125" style="12" customWidth="1"/>
    <col min="4" max="4" width="32.140625" style="12" bestFit="1" customWidth="1"/>
    <col min="5" max="5" width="79.85546875" bestFit="1" customWidth="1"/>
    <col min="6" max="6" width="14.28515625" customWidth="1"/>
  </cols>
  <sheetData>
    <row r="1" spans="1:7" s="10" customFormat="1"/>
    <row r="2" spans="1:7" ht="15" customHeight="1">
      <c r="A2" s="1"/>
      <c r="B2" s="186" t="s">
        <v>62</v>
      </c>
      <c r="C2" s="187"/>
      <c r="D2" s="187"/>
      <c r="E2" s="187"/>
      <c r="F2" s="187"/>
      <c r="G2" s="187"/>
    </row>
    <row r="3" spans="1:7" ht="15" customHeight="1">
      <c r="A3" s="1"/>
      <c r="B3" s="187"/>
      <c r="C3" s="187"/>
      <c r="D3" s="187"/>
      <c r="E3" s="187"/>
      <c r="F3" s="187"/>
      <c r="G3" s="187"/>
    </row>
    <row r="4" spans="1:7" ht="15" customHeight="1">
      <c r="A4" s="1"/>
      <c r="B4" s="187" t="s">
        <v>98</v>
      </c>
      <c r="C4" s="187"/>
      <c r="D4" s="187"/>
      <c r="E4" s="187"/>
      <c r="F4" s="187"/>
      <c r="G4" s="187"/>
    </row>
    <row r="5" spans="1:7" ht="15" customHeight="1">
      <c r="A5" s="1"/>
      <c r="B5" s="187"/>
      <c r="C5" s="187"/>
      <c r="D5" s="187"/>
      <c r="E5" s="187"/>
      <c r="F5" s="187"/>
      <c r="G5" s="187"/>
    </row>
    <row r="6" spans="1:7">
      <c r="A6" s="1"/>
      <c r="C6"/>
      <c r="D6"/>
    </row>
    <row r="7" spans="1:7" ht="15" customHeight="1" thickBot="1">
      <c r="A7" s="1"/>
      <c r="C7"/>
      <c r="D7"/>
    </row>
    <row r="8" spans="1:7" ht="18" customHeight="1" thickTop="1" thickBot="1">
      <c r="A8" s="1"/>
      <c r="C8" s="40" t="s">
        <v>13</v>
      </c>
      <c r="D8" s="41" t="s">
        <v>26</v>
      </c>
      <c r="E8" s="41" t="s">
        <v>27</v>
      </c>
      <c r="F8" s="42" t="s">
        <v>17</v>
      </c>
    </row>
    <row r="9" spans="1:7" ht="16.5" customHeight="1" thickBot="1">
      <c r="A9" s="1"/>
      <c r="C9" s="43" t="s">
        <v>99</v>
      </c>
      <c r="D9" s="44">
        <v>26</v>
      </c>
      <c r="E9" s="51" t="s">
        <v>103</v>
      </c>
      <c r="F9" s="46">
        <v>170000</v>
      </c>
    </row>
    <row r="10" spans="1:7" ht="15" customHeight="1" thickBot="1">
      <c r="A10" s="1"/>
      <c r="C10" s="43" t="s">
        <v>100</v>
      </c>
      <c r="D10" s="44">
        <v>27</v>
      </c>
      <c r="E10" s="51" t="s">
        <v>104</v>
      </c>
      <c r="F10" s="46">
        <v>170000</v>
      </c>
    </row>
    <row r="11" spans="1:7" ht="15.75" customHeight="1" thickBot="1">
      <c r="A11" s="1"/>
      <c r="C11" s="43" t="s">
        <v>100</v>
      </c>
      <c r="D11" s="44">
        <v>28</v>
      </c>
      <c r="E11" s="51" t="s">
        <v>105</v>
      </c>
      <c r="F11" s="46">
        <v>170000</v>
      </c>
    </row>
    <row r="12" spans="1:7" ht="15.75" thickBot="1">
      <c r="A12" s="1"/>
      <c r="C12" s="43" t="s">
        <v>101</v>
      </c>
      <c r="D12" s="44">
        <v>29</v>
      </c>
      <c r="E12" s="51" t="s">
        <v>106</v>
      </c>
      <c r="F12" s="46">
        <v>170000</v>
      </c>
    </row>
    <row r="13" spans="1:7" ht="15.75" thickBot="1">
      <c r="A13" s="1"/>
      <c r="C13" s="43" t="s">
        <v>102</v>
      </c>
      <c r="D13" s="44">
        <v>30</v>
      </c>
      <c r="E13" s="51" t="s">
        <v>108</v>
      </c>
      <c r="F13" s="46">
        <v>170000</v>
      </c>
    </row>
    <row r="14" spans="1:7" ht="15.75" thickBot="1">
      <c r="A14" s="10"/>
      <c r="C14" s="79" t="s">
        <v>73</v>
      </c>
      <c r="D14" s="80">
        <v>31</v>
      </c>
      <c r="E14" s="61" t="s">
        <v>107</v>
      </c>
      <c r="F14" s="46">
        <v>170000</v>
      </c>
    </row>
    <row r="15" spans="1:7" ht="16.5" thickTop="1" thickBot="1">
      <c r="A15" s="10"/>
      <c r="B15" s="26"/>
      <c r="E15" s="49" t="s">
        <v>28</v>
      </c>
      <c r="F15" s="50">
        <f>SUM(F9:F14)</f>
        <v>1020000</v>
      </c>
      <c r="G15" s="24"/>
    </row>
    <row r="16" spans="1:7" ht="15.75" thickTop="1">
      <c r="A16" s="26"/>
      <c r="B16" s="26"/>
      <c r="G16" s="24"/>
    </row>
    <row r="17" spans="1:7">
      <c r="A17" s="26"/>
      <c r="B17" s="26"/>
      <c r="G17" s="24"/>
    </row>
    <row r="18" spans="1:7">
      <c r="A18" s="26"/>
      <c r="B18" s="26"/>
      <c r="G18" s="24"/>
    </row>
    <row r="19" spans="1:7">
      <c r="A19" s="10"/>
      <c r="B19" s="26"/>
      <c r="G19" s="24"/>
    </row>
    <row r="20" spans="1:7" ht="28.5">
      <c r="A20" s="35"/>
      <c r="B20" s="26"/>
      <c r="C20" s="190" t="s">
        <v>36</v>
      </c>
      <c r="D20" s="191"/>
      <c r="E20" s="191"/>
      <c r="F20" s="191"/>
      <c r="G20" s="24"/>
    </row>
    <row r="21" spans="1:7">
      <c r="A21" s="34"/>
      <c r="B21" s="26"/>
      <c r="G21" s="24"/>
    </row>
    <row r="22" spans="1:7" ht="15.75" thickBot="1">
      <c r="A22" s="10"/>
      <c r="B22" s="26"/>
      <c r="C22" s="36"/>
      <c r="D22" s="37"/>
      <c r="E22" s="38"/>
      <c r="F22" s="39"/>
      <c r="G22" s="24"/>
    </row>
    <row r="23" spans="1:7" ht="15" customHeight="1" thickBot="1">
      <c r="C23" s="47" t="s">
        <v>109</v>
      </c>
      <c r="D23" s="48" t="s">
        <v>52</v>
      </c>
      <c r="E23" s="51" t="s">
        <v>43</v>
      </c>
      <c r="F23" s="62">
        <v>120000</v>
      </c>
    </row>
    <row r="24" spans="1:7" ht="15" customHeight="1" thickBot="1">
      <c r="C24" s="47" t="s">
        <v>110</v>
      </c>
      <c r="D24" s="48" t="s">
        <v>111</v>
      </c>
      <c r="E24" s="51" t="s">
        <v>44</v>
      </c>
      <c r="F24" s="62">
        <v>104125</v>
      </c>
    </row>
    <row r="25" spans="1:7" ht="15" customHeight="1" thickTop="1" thickBot="1">
      <c r="C25" s="36"/>
      <c r="D25" s="37"/>
      <c r="E25" s="49" t="s">
        <v>28</v>
      </c>
      <c r="F25" s="50">
        <f>SUM(F23:F24)</f>
        <v>224125</v>
      </c>
    </row>
    <row r="26" spans="1:7" ht="15" customHeight="1" thickTop="1"/>
    <row r="27" spans="1:7" ht="12" customHeight="1"/>
    <row r="28" spans="1:7" ht="15" hidden="1" customHeight="1"/>
    <row r="29" spans="1:7" ht="34.5" customHeight="1">
      <c r="C29" s="190" t="s">
        <v>120</v>
      </c>
      <c r="D29" s="190"/>
      <c r="E29" s="192"/>
      <c r="F29" s="192"/>
    </row>
    <row r="31" spans="1:7" ht="15" customHeight="1" thickBot="1"/>
    <row r="32" spans="1:7" ht="15" customHeight="1" thickTop="1" thickBot="1">
      <c r="C32" s="49" t="s">
        <v>112</v>
      </c>
      <c r="D32" s="95" t="s">
        <v>113</v>
      </c>
      <c r="E32" s="96" t="s">
        <v>114</v>
      </c>
      <c r="F32" s="50">
        <v>127500</v>
      </c>
    </row>
    <row r="33" spans="3:6" ht="15" customHeight="1" thickTop="1" thickBot="1">
      <c r="C33" s="36"/>
      <c r="D33" s="37"/>
      <c r="E33" s="81" t="s">
        <v>28</v>
      </c>
      <c r="F33" s="82">
        <f>SUM(F32:F32)</f>
        <v>127500</v>
      </c>
    </row>
    <row r="34" spans="3:6" ht="15" customHeight="1" thickTop="1"/>
    <row r="37" spans="3:6" ht="35.25" customHeight="1">
      <c r="C37" s="190" t="s">
        <v>30</v>
      </c>
      <c r="D37" s="190"/>
      <c r="E37" s="190"/>
      <c r="F37" s="190"/>
    </row>
    <row r="39" spans="3:6" ht="15" customHeight="1" thickBot="1"/>
    <row r="40" spans="3:6" ht="15" customHeight="1" thickTop="1" thickBot="1">
      <c r="C40" s="75" t="s">
        <v>115</v>
      </c>
      <c r="D40" s="76" t="s">
        <v>117</v>
      </c>
      <c r="E40" s="77" t="s">
        <v>116</v>
      </c>
      <c r="F40" s="78">
        <v>109420</v>
      </c>
    </row>
    <row r="41" spans="3:6" ht="15" customHeight="1" thickBot="1">
      <c r="C41" s="92" t="s">
        <v>115</v>
      </c>
      <c r="D41" s="93" t="s">
        <v>118</v>
      </c>
      <c r="E41" s="83" t="s">
        <v>119</v>
      </c>
      <c r="F41" s="94">
        <v>10000</v>
      </c>
    </row>
    <row r="42" spans="3:6" ht="15" customHeight="1" thickTop="1" thickBot="1">
      <c r="C42" s="92" t="s">
        <v>121</v>
      </c>
      <c r="D42" s="93" t="s">
        <v>122</v>
      </c>
      <c r="E42" s="83" t="s">
        <v>123</v>
      </c>
      <c r="F42" s="94">
        <v>15</v>
      </c>
    </row>
    <row r="43" spans="3:6" ht="15" customHeight="1" thickTop="1" thickBot="1">
      <c r="E43" s="81" t="s">
        <v>28</v>
      </c>
      <c r="F43" s="82">
        <f>SUM(F40:F42)</f>
        <v>119435</v>
      </c>
    </row>
    <row r="44" spans="3:6" ht="15" customHeight="1" thickTop="1"/>
  </sheetData>
  <mergeCells count="5">
    <mergeCell ref="B2:G3"/>
    <mergeCell ref="B4:G5"/>
    <mergeCell ref="C20:F20"/>
    <mergeCell ref="C29:F29"/>
    <mergeCell ref="C37:F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16" sqref="D16"/>
    </sheetView>
  </sheetViews>
  <sheetFormatPr baseColWidth="10" defaultRowHeight="12.75"/>
  <cols>
    <col min="2" max="2" width="33.5703125" customWidth="1"/>
    <col min="3" max="3" width="32.140625" bestFit="1" customWidth="1"/>
    <col min="4" max="4" width="75.42578125" customWidth="1"/>
    <col min="5" max="5" width="14.28515625" customWidth="1"/>
    <col min="6" max="6" width="12.140625"/>
  </cols>
  <sheetData>
    <row r="1" spans="1:6" ht="33" customHeight="1">
      <c r="B1" s="193" t="s">
        <v>61</v>
      </c>
      <c r="C1" s="193"/>
      <c r="D1" s="193"/>
    </row>
    <row r="2" spans="1:6">
      <c r="A2" s="187" t="s">
        <v>137</v>
      </c>
      <c r="B2" s="187"/>
      <c r="C2" s="187"/>
      <c r="D2" s="187"/>
      <c r="E2" s="187"/>
      <c r="F2" s="187"/>
    </row>
    <row r="3" spans="1:6">
      <c r="A3" s="187"/>
      <c r="B3" s="187"/>
      <c r="C3" s="187"/>
      <c r="D3" s="187"/>
      <c r="E3" s="187"/>
      <c r="F3" s="187"/>
    </row>
    <row r="5" spans="1:6" ht="13.5" thickBot="1"/>
    <row r="6" spans="1:6" ht="16.5" thickTop="1" thickBot="1">
      <c r="B6" s="40" t="s">
        <v>13</v>
      </c>
      <c r="C6" s="41" t="s">
        <v>26</v>
      </c>
      <c r="D6" s="41" t="s">
        <v>27</v>
      </c>
      <c r="E6" s="42" t="s">
        <v>17</v>
      </c>
    </row>
    <row r="7" spans="1:6" ht="15.75" thickBot="1">
      <c r="B7" s="43" t="s">
        <v>136</v>
      </c>
      <c r="C7" s="44" t="s">
        <v>53</v>
      </c>
      <c r="D7" s="51" t="s">
        <v>57</v>
      </c>
      <c r="E7" s="46">
        <v>33860</v>
      </c>
    </row>
    <row r="8" spans="1:6" ht="15.75" thickBot="1">
      <c r="B8" s="43" t="s">
        <v>136</v>
      </c>
      <c r="C8" s="44" t="s">
        <v>54</v>
      </c>
      <c r="D8" s="51" t="s">
        <v>59</v>
      </c>
      <c r="E8" s="46">
        <v>33860</v>
      </c>
    </row>
    <row r="9" spans="1:6" ht="15.75" thickBot="1">
      <c r="B9" s="43" t="s">
        <v>136</v>
      </c>
      <c r="C9" s="44" t="s">
        <v>55</v>
      </c>
      <c r="D9" s="51" t="s">
        <v>58</v>
      </c>
      <c r="E9" s="46">
        <v>33860</v>
      </c>
    </row>
    <row r="10" spans="1:6" ht="15.75" thickBot="1">
      <c r="B10" s="79" t="s">
        <v>136</v>
      </c>
      <c r="C10" s="80" t="s">
        <v>56</v>
      </c>
      <c r="D10" s="83" t="s">
        <v>60</v>
      </c>
      <c r="E10" s="46">
        <v>33860</v>
      </c>
    </row>
    <row r="11" spans="1:6" ht="16.5" thickTop="1" thickBot="1">
      <c r="A11" s="63"/>
      <c r="B11" s="12"/>
      <c r="C11" s="12"/>
      <c r="D11" s="81" t="s">
        <v>28</v>
      </c>
      <c r="E11" s="82">
        <f>SUM(E7:E10)</f>
        <v>135440</v>
      </c>
      <c r="F11" s="24"/>
    </row>
    <row r="12" spans="1:6" ht="13.5" thickTop="1"/>
    <row r="14" spans="1:6">
      <c r="D14" s="33"/>
    </row>
  </sheetData>
  <mergeCells count="2">
    <mergeCell ref="A2:F3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RENDICION</vt:lpstr>
      <vt:lpstr>Anexo N°1</vt:lpstr>
      <vt:lpstr>Anexo N°2</vt:lpstr>
      <vt:lpstr> Anexo N°3</vt:lpstr>
      <vt:lpstr>Anexo N°4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Gricelda</dc:creator>
  <cp:lastModifiedBy>Paola Jaramillo</cp:lastModifiedBy>
  <dcterms:created xsi:type="dcterms:W3CDTF">2013-11-14T14:47:32Z</dcterms:created>
  <dcterms:modified xsi:type="dcterms:W3CDTF">2018-03-22T18:07:35Z</dcterms:modified>
</cp:coreProperties>
</file>